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255" windowWidth="7155" windowHeight="12045" activeTab="0"/>
  </bookViews>
  <sheets>
    <sheet name="Preliminary Report" sheetId="1" r:id="rId1"/>
    <sheet name="Show Report " sheetId="2" r:id="rId2"/>
    <sheet name="Show Graph" sheetId="3" r:id="rId3"/>
    <sheet name="Show Graph (2)" sheetId="4" r:id="rId4"/>
    <sheet name="Show Graph (3)" sheetId="5" r:id="rId5"/>
  </sheets>
  <definedNames>
    <definedName name="_xlnm.Print_Area" localSheetId="0">'Preliminary Report'!$A$1:$CC$72</definedName>
    <definedName name="_xlnm.Print_Area" localSheetId="2">'Show Graph'!$A$1:$CA$73</definedName>
    <definedName name="_xlnm.Print_Area" localSheetId="3">'Show Graph (2)'!$A$1:$CA$73</definedName>
    <definedName name="_xlnm.Print_Area" localSheetId="4">'Show Graph (3)'!$A$1:$CA$73</definedName>
    <definedName name="_xlnm.Print_Area" localSheetId="1">'Show Report '!$A$1:$CA$69</definedName>
  </definedNames>
  <calcPr fullCalcOnLoad="1"/>
</workbook>
</file>

<file path=xl/sharedStrings.xml><?xml version="1.0" encoding="utf-8"?>
<sst xmlns="http://schemas.openxmlformats.org/spreadsheetml/2006/main" count="1110" uniqueCount="190">
  <si>
    <t>Well Name:</t>
  </si>
  <si>
    <t>Depth (MD)</t>
  </si>
  <si>
    <t>to</t>
  </si>
  <si>
    <t>ft</t>
  </si>
  <si>
    <t>Location:</t>
  </si>
  <si>
    <t>(TVD)</t>
  </si>
  <si>
    <t>Operator:</t>
  </si>
  <si>
    <t>Zone Of Interest Report No.</t>
  </si>
  <si>
    <t>Report Prepared By:</t>
  </si>
  <si>
    <t>Show Report No.</t>
  </si>
  <si>
    <t>Report Delivered To:</t>
  </si>
  <si>
    <t>Date/Time:</t>
  </si>
  <si>
    <t xml:space="preserve"> </t>
  </si>
  <si>
    <t>Hole Diameter:</t>
  </si>
  <si>
    <t>inches</t>
  </si>
  <si>
    <t xml:space="preserve">Max ROP @ </t>
  </si>
  <si>
    <t>Max Gas @</t>
  </si>
  <si>
    <t xml:space="preserve">Max Cl @ </t>
  </si>
  <si>
    <t>NA</t>
  </si>
  <si>
    <t>Bit Type:</t>
  </si>
  <si>
    <t>X</t>
  </si>
  <si>
    <t>Mill Tooth</t>
  </si>
  <si>
    <t>Diamond</t>
  </si>
  <si>
    <t>Insert</t>
  </si>
  <si>
    <t>PDC</t>
  </si>
  <si>
    <t>Avg.</t>
  </si>
  <si>
    <t>ROP</t>
  </si>
  <si>
    <t>Gas</t>
  </si>
  <si>
    <t>MW</t>
  </si>
  <si>
    <t>ft/hr</t>
  </si>
  <si>
    <t>Units</t>
  </si>
  <si>
    <t>Avg. PPM (in 1000's)</t>
  </si>
  <si>
    <t>In</t>
  </si>
  <si>
    <t>Out</t>
  </si>
  <si>
    <t>WOB</t>
  </si>
  <si>
    <t>RPM</t>
  </si>
  <si>
    <t>GPM</t>
  </si>
  <si>
    <t>min/ft</t>
  </si>
  <si>
    <t>Max</t>
  </si>
  <si>
    <t>%</t>
  </si>
  <si>
    <t>Cl-</t>
  </si>
  <si>
    <t>C1</t>
  </si>
  <si>
    <t>C2</t>
  </si>
  <si>
    <t>C3</t>
  </si>
  <si>
    <t>C4</t>
  </si>
  <si>
    <t>C5</t>
  </si>
  <si>
    <t>PPM at Max Gas</t>
  </si>
  <si>
    <t>Before</t>
  </si>
  <si>
    <t>During</t>
  </si>
  <si>
    <t>After</t>
  </si>
  <si>
    <t>Formation Data</t>
  </si>
  <si>
    <t xml:space="preserve">At </t>
  </si>
  <si>
    <t>Max Gas,</t>
  </si>
  <si>
    <t>the visual sample percentages were:</t>
  </si>
  <si>
    <t>,</t>
  </si>
  <si>
    <t>.</t>
  </si>
  <si>
    <t xml:space="preserve">The reservoir rock was a </t>
  </si>
  <si>
    <t>-colored</t>
  </si>
  <si>
    <t>and</t>
  </si>
  <si>
    <t xml:space="preserve">the grain shape was </t>
  </si>
  <si>
    <t>Approximate visual porosity was</t>
  </si>
  <si>
    <t>Grain sorting was</t>
  </si>
  <si>
    <t xml:space="preserve">and the rock cement was </t>
  </si>
  <si>
    <t xml:space="preserve"> The porosity type</t>
  </si>
  <si>
    <t>was</t>
  </si>
  <si>
    <t>and the secondary components in the rock fragments were:</t>
  </si>
  <si>
    <t>The rock hardness was</t>
  </si>
  <si>
    <t>and the sample contamination was</t>
  </si>
  <si>
    <t>Preliminary Gas-In-Air Show Data</t>
  </si>
  <si>
    <t>Oil</t>
  </si>
  <si>
    <t>Cut</t>
  </si>
  <si>
    <t>units</t>
  </si>
  <si>
    <t>(PPM's in 1000's)</t>
  </si>
  <si>
    <t>Fluor?</t>
  </si>
  <si>
    <t>Depth</t>
  </si>
  <si>
    <t>Y/N</t>
  </si>
  <si>
    <t>Liquid Hydrocarbon Data</t>
  </si>
  <si>
    <t>The liquid hydrocarbon was first detected at</t>
  </si>
  <si>
    <t>feet and continued through</t>
  </si>
  <si>
    <t>feet.  The liquid phase of the mud was</t>
  </si>
  <si>
    <t>The liquid hydrocarbon occurred in the form of</t>
  </si>
  <si>
    <t xml:space="preserve">and was present in the </t>
  </si>
  <si>
    <t>When the</t>
  </si>
  <si>
    <t>% of the</t>
  </si>
  <si>
    <t>surface of the water.  The oil was</t>
  </si>
  <si>
    <t>in color, exhibited a</t>
  </si>
  <si>
    <t>fluorescence and had an approximate</t>
  </si>
  <si>
    <t>API gravity of</t>
  </si>
  <si>
    <t>; odor was</t>
  </si>
  <si>
    <t>cut that was</t>
  </si>
  <si>
    <t xml:space="preserve">    </t>
  </si>
  <si>
    <t xml:space="preserve">in color with a </t>
  </si>
  <si>
    <t>fluorescence.</t>
  </si>
  <si>
    <t>Logger's Opinion of the Show Interval</t>
  </si>
  <si>
    <t>100% Gas-In-Air =</t>
  </si>
  <si>
    <t>Zone Production Analysis</t>
  </si>
  <si>
    <t xml:space="preserve">The production of this zone is deemed to be </t>
  </si>
  <si>
    <t xml:space="preserve">At approximately </t>
  </si>
  <si>
    <t>feet, there is a</t>
  </si>
  <si>
    <t>/</t>
  </si>
  <si>
    <t>contact at</t>
  </si>
  <si>
    <t>approximately</t>
  </si>
  <si>
    <t>feet )</t>
  </si>
  <si>
    <t xml:space="preserve">for a total  of </t>
  </si>
  <si>
    <t xml:space="preserve">feet of </t>
  </si>
  <si>
    <t>show</t>
  </si>
  <si>
    <t xml:space="preserve">( and  </t>
  </si>
  <si>
    <t>feet of</t>
  </si>
  <si>
    <t>)</t>
  </si>
  <si>
    <t>Zone Production Analysis (From Steam-Still PPM Ratios)</t>
  </si>
  <si>
    <t>The production of this zone is deemed to be</t>
  </si>
  <si>
    <t xml:space="preserve">.  At approximately </t>
  </si>
  <si>
    <t xml:space="preserve">feet, there is a </t>
  </si>
  <si>
    <t xml:space="preserve">contact ( and a </t>
  </si>
  <si>
    <t xml:space="preserve">contact at approximately </t>
  </si>
  <si>
    <t>feet) for a total of</t>
  </si>
  <si>
    <t>show (and</t>
  </si>
  <si>
    <t>show).</t>
  </si>
  <si>
    <t>Hydrocarbon Ratios</t>
  </si>
  <si>
    <t>x</t>
  </si>
  <si>
    <t>Mud Chlorides (ppm) =</t>
  </si>
  <si>
    <t>Flowline</t>
  </si>
  <si>
    <t>Suction</t>
  </si>
  <si>
    <t>Show</t>
  </si>
  <si>
    <t>ppm</t>
  </si>
  <si>
    <t xml:space="preserve"> (Steam Still PPM's in 1000's)</t>
  </si>
  <si>
    <t>-</t>
  </si>
  <si>
    <t>=</t>
  </si>
  <si>
    <t>C1/C2</t>
  </si>
  <si>
    <t>C1/C3</t>
  </si>
  <si>
    <t>C1/C4</t>
  </si>
  <si>
    <t>C1/C5</t>
  </si>
  <si>
    <t>Production</t>
  </si>
  <si>
    <t>Analysis</t>
  </si>
  <si>
    <t>Water</t>
  </si>
  <si>
    <t>Non-Producible Hydrocarbons</t>
  </si>
  <si>
    <t>Mud Type:</t>
  </si>
  <si>
    <t>Other:</t>
  </si>
  <si>
    <t>contact ( and a/an</t>
  </si>
  <si>
    <t>Other</t>
  </si>
  <si>
    <t xml:space="preserve"> Visual porosity was</t>
  </si>
  <si>
    <t xml:space="preserve"> and the visual permeability was</t>
  </si>
  <si>
    <t>and the visual permeability was</t>
  </si>
  <si>
    <t>were mixed with water and studied in the UV box, the liquid hydrocarbon covered</t>
  </si>
  <si>
    <t xml:space="preserve">were mixed with water and studied in the UV box, the liquid hydrocarbon covered </t>
  </si>
  <si>
    <t>The grain size was</t>
  </si>
  <si>
    <r>
      <t xml:space="preserve">and staining </t>
    </r>
    <r>
      <rPr>
        <b/>
        <sz val="8"/>
        <rFont val="Arial"/>
        <family val="2"/>
      </rPr>
      <t>was</t>
    </r>
    <r>
      <rPr>
        <sz val="8"/>
        <rFont val="Arial"/>
        <family val="2"/>
      </rPr>
      <t xml:space="preserve"> present. The cuttings exhibited a</t>
    </r>
  </si>
  <si>
    <t>MI-Rheliant</t>
  </si>
  <si>
    <t>N/A</t>
  </si>
  <si>
    <t>synthetic</t>
  </si>
  <si>
    <t>SST</t>
  </si>
  <si>
    <t>SH</t>
  </si>
  <si>
    <t>SILICA</t>
  </si>
  <si>
    <t>INTERGRANULAR</t>
  </si>
  <si>
    <t>SILT</t>
  </si>
  <si>
    <t>WASHED CUTTINGS</t>
  </si>
  <si>
    <t>Y</t>
  </si>
  <si>
    <t>RHELIANT SBM</t>
  </si>
  <si>
    <t>SLTST</t>
  </si>
  <si>
    <t>SUB ANG , SUB RND</t>
  </si>
  <si>
    <t>LCM</t>
  </si>
  <si>
    <t>GOOD</t>
  </si>
  <si>
    <t>INSTANT, FAST, SLOW</t>
  </si>
  <si>
    <r>
      <t>and staining (</t>
    </r>
    <r>
      <rPr>
        <b/>
        <sz val="8"/>
        <rFont val="Arial"/>
        <family val="2"/>
      </rPr>
      <t>was</t>
    </r>
    <r>
      <rPr>
        <sz val="8"/>
        <rFont val="Arial"/>
        <family val="2"/>
      </rPr>
      <t>) present.  The cuttings exhibited a</t>
    </r>
  </si>
  <si>
    <t>xx</t>
  </si>
  <si>
    <t>OCS-G-32306 001 ST00BP01</t>
  </si>
  <si>
    <t>Mississippi Canyon 252 No1 ST00BP01</t>
  </si>
  <si>
    <t>BP Exploration and Production</t>
  </si>
  <si>
    <t>Josph Keith</t>
  </si>
  <si>
    <t>G. Bennett, J.Bellow</t>
  </si>
  <si>
    <t>0.00.</t>
  </si>
  <si>
    <t>WH, LT GY, GRY</t>
  </si>
  <si>
    <t>SST / SLTST</t>
  </si>
  <si>
    <t xml:space="preserve"> V F GR</t>
  </si>
  <si>
    <t>25-30%</t>
  </si>
  <si>
    <t xml:space="preserve"> WELL SORTED</t>
  </si>
  <si>
    <t>V SOFT / FRIABLE</t>
  </si>
  <si>
    <t xml:space="preserve">From 18080' to 18110' the samples show a very faint light tan stain. </t>
  </si>
  <si>
    <t>From 18150' to 18206' the resistivity increased and the gas increased with the oil having a light tan to very light brown stain.</t>
  </si>
  <si>
    <t>Resistivity from 18080'-18110' ranged from 1.59-7.63 ohms and gamma 82-15 api.</t>
  </si>
  <si>
    <t>Resistivity from 18140'-18206' ranged from 1.24-34.96 ohms and gamma 35-28 api.</t>
  </si>
  <si>
    <t>VLT TAN-CLR</t>
  </si>
  <si>
    <t>BRT WH, BLU WH, YEL</t>
  </si>
  <si>
    <t>V LT BRN/TAN CLR</t>
  </si>
  <si>
    <t>8.5" bit with a 9.875" reamer</t>
  </si>
  <si>
    <t>GAS</t>
  </si>
  <si>
    <t>CONDENSATE</t>
  </si>
  <si>
    <t>GAS / CONDENSATE</t>
  </si>
  <si>
    <t>INSTANT, FAST</t>
  </si>
  <si>
    <t>V LT BRN, TAN, CLR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</si>
</sst>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_)"/>
    <numFmt numFmtId="168" formatCode="0.00_)"/>
    <numFmt numFmtId="169" formatCode="&quot;$&quot;\ \ \ \ \ \ #,##0_);\(&quot;$&quot;#,##0\)"/>
    <numFmt numFmtId="170" formatCode="&quot;$&quot;\ \ \ \ \ #,##0_);\ &quot;$&quot;\(\ \ \ \ \ \ \ #,##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8"/>
      <name val="Arial"/>
      <family val="0"/>
    </font>
    <font>
      <sz val="8"/>
      <color indexed="10"/>
      <name val="Arial"/>
      <family val="2"/>
    </font>
    <font>
      <sz val="7"/>
      <name val="Arial"/>
      <family val="2"/>
    </font>
    <font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0"/>
    </font>
    <font>
      <sz val="6"/>
      <name val="Arial"/>
      <family val="2"/>
    </font>
    <font>
      <sz val="8"/>
      <color indexed="39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8"/>
      <color indexed="33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2"/>
      <name val="Arial"/>
      <family val="2"/>
    </font>
    <font>
      <sz val="10"/>
      <color indexed="12"/>
      <name val="Arial"/>
      <family val="2"/>
    </font>
    <font>
      <sz val="11"/>
      <name val="Tms Rmn"/>
      <family val="0"/>
    </font>
    <font>
      <b/>
      <sz val="10"/>
      <name val="Times New Roman"/>
      <family val="1"/>
    </font>
    <font>
      <b/>
      <i/>
      <sz val="16"/>
      <name val="Helv"/>
      <family val="0"/>
    </font>
    <font>
      <b/>
      <sz val="9"/>
      <color indexed="10"/>
      <name val="Arial"/>
      <family val="2"/>
    </font>
    <font>
      <b/>
      <sz val="8"/>
      <color indexed="12"/>
      <name val="Arial"/>
      <family val="2"/>
    </font>
    <font>
      <sz val="9"/>
      <color indexed="56"/>
      <name val="Arial"/>
      <family val="2"/>
    </font>
    <font>
      <b/>
      <sz val="11"/>
      <name val="Arial"/>
      <family val="2"/>
    </font>
  </fonts>
  <fills count="8">
    <fill>
      <patternFill/>
    </fill>
    <fill>
      <patternFill patternType="gray125"/>
    </fill>
    <fill>
      <patternFill patternType="mediumGray">
        <bgColor indexed="8"/>
      </patternFill>
    </fill>
    <fill>
      <patternFill patternType="mediumGray">
        <bgColor indexed="22"/>
      </patternFill>
    </fill>
    <fill>
      <patternFill patternType="mediumGray">
        <fgColor indexed="55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Protection="0">
      <alignment/>
    </xf>
    <xf numFmtId="43" fontId="0" fillId="0" borderId="0" applyFont="0" applyFill="0" applyBorder="0" applyAlignment="0" applyProtection="0"/>
    <xf numFmtId="167" fontId="33" fillId="0" borderId="0">
      <alignment/>
      <protection/>
    </xf>
    <xf numFmtId="167" fontId="33" fillId="0" borderId="0">
      <alignment/>
      <protection/>
    </xf>
    <xf numFmtId="167" fontId="33" fillId="0" borderId="0">
      <alignment/>
      <protection/>
    </xf>
    <xf numFmtId="167" fontId="33" fillId="0" borderId="0">
      <alignment/>
      <protection/>
    </xf>
    <xf numFmtId="167" fontId="33" fillId="0" borderId="0">
      <alignment/>
      <protection/>
    </xf>
    <xf numFmtId="167" fontId="33" fillId="0" borderId="0">
      <alignment/>
      <protection/>
    </xf>
    <xf numFmtId="167" fontId="33" fillId="0" borderId="0">
      <alignment/>
      <protection/>
    </xf>
    <xf numFmtId="167" fontId="33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4" fillId="0" borderId="1" applyBorder="0">
      <alignment/>
      <protection/>
    </xf>
    <xf numFmtId="170" fontId="0" fillId="0" borderId="0">
      <alignment/>
      <protection locked="0"/>
    </xf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35" fillId="0" borderId="0">
      <alignment/>
      <protection/>
    </xf>
    <xf numFmtId="9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2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7" fillId="0" borderId="0" xfId="0" applyFont="1" applyAlignment="1" quotePrefix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/>
    </xf>
    <xf numFmtId="0" fontId="11" fillId="0" borderId="0" xfId="0" applyFont="1" applyAlignment="1" quotePrefix="1">
      <alignment/>
    </xf>
    <xf numFmtId="0" fontId="7" fillId="0" borderId="6" xfId="0" applyFont="1" applyBorder="1" applyAlignment="1">
      <alignment/>
    </xf>
    <xf numFmtId="165" fontId="8" fillId="0" borderId="6" xfId="0" applyNumberFormat="1" applyFont="1" applyBorder="1" applyAlignment="1">
      <alignment horizontal="centerContinuous"/>
    </xf>
    <xf numFmtId="0" fontId="11" fillId="0" borderId="6" xfId="0" applyFont="1" applyBorder="1" applyAlignment="1" quotePrefix="1">
      <alignment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0" fillId="0" borderId="2" xfId="0" applyBorder="1" applyAlignment="1">
      <alignment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centerContinuous"/>
    </xf>
    <xf numFmtId="0" fontId="0" fillId="0" borderId="7" xfId="0" applyBorder="1" applyAlignment="1">
      <alignment/>
    </xf>
    <xf numFmtId="0" fontId="11" fillId="0" borderId="2" xfId="0" applyFont="1" applyBorder="1" applyAlignment="1">
      <alignment horizontal="centerContinuous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2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5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3" fillId="0" borderId="5" xfId="0" applyFont="1" applyBorder="1" applyAlignment="1">
      <alignment/>
    </xf>
    <xf numFmtId="0" fontId="13" fillId="0" borderId="0" xfId="0" applyFont="1" applyAlignment="1" quotePrefix="1">
      <alignment horizontal="centerContinuous"/>
    </xf>
    <xf numFmtId="0" fontId="13" fillId="0" borderId="0" xfId="0" applyFont="1" applyAlignment="1">
      <alignment horizontal="right"/>
    </xf>
    <xf numFmtId="1" fontId="13" fillId="0" borderId="0" xfId="0" applyNumberFormat="1" applyFont="1" applyAlignment="1">
      <alignment horizontal="centerContinuous"/>
    </xf>
    <xf numFmtId="1" fontId="0" fillId="0" borderId="0" xfId="0" applyNumberFormat="1" applyAlignment="1">
      <alignment horizontal="centerContinuous"/>
    </xf>
    <xf numFmtId="1" fontId="13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12" fillId="0" borderId="5" xfId="0" applyFont="1" applyBorder="1" applyAlignment="1">
      <alignment/>
    </xf>
    <xf numFmtId="0" fontId="7" fillId="2" borderId="12" xfId="0" applyFont="1" applyFill="1" applyBorder="1" applyAlignment="1">
      <alignment/>
    </xf>
    <xf numFmtId="0" fontId="7" fillId="2" borderId="13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7" fillId="2" borderId="10" xfId="0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horizontal="centerContinuous"/>
    </xf>
    <xf numFmtId="164" fontId="14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/>
    </xf>
    <xf numFmtId="165" fontId="14" fillId="0" borderId="0" xfId="0" applyNumberFormat="1" applyFont="1" applyBorder="1" applyAlignment="1">
      <alignment horizontal="centerContinuous"/>
    </xf>
    <xf numFmtId="165" fontId="19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165" fontId="20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" fontId="20" fillId="0" borderId="0" xfId="0" applyNumberFormat="1" applyFont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164" fontId="20" fillId="0" borderId="0" xfId="0" applyNumberFormat="1" applyFont="1" applyBorder="1" applyAlignment="1">
      <alignment horizontal="centerContinuous"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Continuous"/>
    </xf>
    <xf numFmtId="1" fontId="19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/>
    </xf>
    <xf numFmtId="164" fontId="19" fillId="0" borderId="0" xfId="0" applyNumberFormat="1" applyFont="1" applyBorder="1" applyAlignment="1">
      <alignment horizontal="centerContinuous"/>
    </xf>
    <xf numFmtId="165" fontId="14" fillId="0" borderId="0" xfId="0" applyNumberFormat="1" applyFont="1" applyBorder="1" applyAlignment="1">
      <alignment horizontal="left"/>
    </xf>
    <xf numFmtId="165" fontId="8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9" fillId="0" borderId="0" xfId="0" applyFont="1" applyBorder="1" applyAlignment="1">
      <alignment horizontal="centerContinuous"/>
    </xf>
    <xf numFmtId="165" fontId="19" fillId="0" borderId="0" xfId="0" applyNumberFormat="1" applyFont="1" applyBorder="1" applyAlignment="1">
      <alignment horizontal="centerContinuous"/>
    </xf>
    <xf numFmtId="165" fontId="19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24" fillId="0" borderId="0" xfId="0" applyFont="1" applyAlignment="1" quotePrefix="1">
      <alignment/>
    </xf>
    <xf numFmtId="0" fontId="19" fillId="0" borderId="0" xfId="0" applyFont="1" applyAlignment="1">
      <alignment/>
    </xf>
    <xf numFmtId="1" fontId="25" fillId="0" borderId="0" xfId="0" applyNumberFormat="1" applyFont="1" applyBorder="1" applyAlignment="1">
      <alignment horizontal="left"/>
    </xf>
    <xf numFmtId="1" fontId="25" fillId="0" borderId="0" xfId="0" applyNumberFormat="1" applyFont="1" applyBorder="1" applyAlignment="1">
      <alignment horizontal="centerContinuous"/>
    </xf>
    <xf numFmtId="0" fontId="25" fillId="0" borderId="0" xfId="0" applyFont="1" applyBorder="1" applyAlignment="1">
      <alignment/>
    </xf>
    <xf numFmtId="164" fontId="25" fillId="0" borderId="0" xfId="0" applyNumberFormat="1" applyFont="1" applyBorder="1" applyAlignment="1">
      <alignment horizontal="centerContinuous"/>
    </xf>
    <xf numFmtId="165" fontId="25" fillId="0" borderId="0" xfId="0" applyNumberFormat="1" applyFont="1" applyBorder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28" fillId="0" borderId="5" xfId="0" applyFont="1" applyBorder="1" applyAlignment="1">
      <alignment/>
    </xf>
    <xf numFmtId="1" fontId="8" fillId="0" borderId="0" xfId="0" applyNumberFormat="1" applyFont="1" applyBorder="1" applyAlignment="1">
      <alignment horizontal="centerContinuous"/>
    </xf>
    <xf numFmtId="0" fontId="7" fillId="2" borderId="19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20" xfId="0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23" fillId="0" borderId="21" xfId="0" applyFont="1" applyBorder="1" applyAlignment="1">
      <alignment/>
    </xf>
    <xf numFmtId="0" fontId="23" fillId="0" borderId="5" xfId="0" applyFont="1" applyBorder="1" applyAlignment="1">
      <alignment/>
    </xf>
    <xf numFmtId="0" fontId="12" fillId="0" borderId="0" xfId="0" applyFont="1" applyBorder="1" applyAlignment="1">
      <alignment horizontal="centerContinuous"/>
    </xf>
    <xf numFmtId="0" fontId="12" fillId="0" borderId="21" xfId="0" applyFont="1" applyBorder="1" applyAlignment="1">
      <alignment/>
    </xf>
    <xf numFmtId="0" fontId="23" fillId="0" borderId="0" xfId="0" applyFont="1" applyBorder="1" applyAlignment="1">
      <alignment horizontal="centerContinuous"/>
    </xf>
    <xf numFmtId="0" fontId="23" fillId="0" borderId="5" xfId="0" applyFont="1" applyBorder="1" applyAlignment="1">
      <alignment horizontal="left"/>
    </xf>
    <xf numFmtId="0" fontId="23" fillId="0" borderId="5" xfId="0" applyFont="1" applyBorder="1" applyAlignment="1">
      <alignment horizontal="right"/>
    </xf>
    <xf numFmtId="0" fontId="0" fillId="2" borderId="7" xfId="0" applyFill="1" applyBorder="1" applyAlignment="1">
      <alignment/>
    </xf>
    <xf numFmtId="0" fontId="0" fillId="2" borderId="10" xfId="0" applyFill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0" fillId="3" borderId="13" xfId="0" applyFill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0" fillId="3" borderId="8" xfId="0" applyFill="1" applyBorder="1" applyAlignment="1">
      <alignment/>
    </xf>
    <xf numFmtId="0" fontId="7" fillId="3" borderId="13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0" fontId="7" fillId="3" borderId="8" xfId="0" applyFont="1" applyFill="1" applyBorder="1" applyAlignment="1">
      <alignment/>
    </xf>
    <xf numFmtId="0" fontId="13" fillId="0" borderId="0" xfId="0" applyFont="1" applyBorder="1" applyAlignment="1">
      <alignment horizontal="centerContinuous"/>
    </xf>
    <xf numFmtId="0" fontId="13" fillId="0" borderId="22" xfId="0" applyFont="1" applyBorder="1" applyAlignment="1">
      <alignment/>
    </xf>
    <xf numFmtId="0" fontId="13" fillId="0" borderId="0" xfId="0" applyFont="1" applyBorder="1" applyAlignment="1" quotePrefix="1">
      <alignment horizontal="centerContinuous"/>
    </xf>
    <xf numFmtId="0" fontId="13" fillId="0" borderId="0" xfId="0" applyFont="1" applyBorder="1" applyAlignment="1">
      <alignment horizontal="right"/>
    </xf>
    <xf numFmtId="1" fontId="13" fillId="0" borderId="0" xfId="0" applyNumberFormat="1" applyFont="1" applyBorder="1" applyAlignment="1">
      <alignment horizontal="centerContinuous"/>
    </xf>
    <xf numFmtId="1" fontId="0" fillId="0" borderId="0" xfId="0" applyNumberFormat="1" applyBorder="1" applyAlignment="1">
      <alignment horizontal="centerContinuous"/>
    </xf>
    <xf numFmtId="1" fontId="13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15" fillId="0" borderId="0" xfId="0" applyFont="1" applyBorder="1" applyAlignment="1">
      <alignment/>
    </xf>
    <xf numFmtId="0" fontId="7" fillId="4" borderId="12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1" fillId="0" borderId="0" xfId="0" applyFont="1" applyBorder="1" applyAlignment="1">
      <alignment horizontal="centerContinuous"/>
    </xf>
    <xf numFmtId="0" fontId="1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quotePrefix="1">
      <alignment/>
    </xf>
    <xf numFmtId="0" fontId="8" fillId="0" borderId="12" xfId="0" applyFont="1" applyBorder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32" fillId="0" borderId="0" xfId="0" applyFont="1" applyAlignment="1">
      <alignment/>
    </xf>
    <xf numFmtId="1" fontId="14" fillId="0" borderId="2" xfId="0" applyNumberFormat="1" applyFont="1" applyBorder="1" applyAlignment="1">
      <alignment horizontal="centerContinuous"/>
    </xf>
    <xf numFmtId="164" fontId="14" fillId="0" borderId="2" xfId="0" applyNumberFormat="1" applyFont="1" applyBorder="1" applyAlignment="1">
      <alignment horizontal="centerContinuous"/>
    </xf>
    <xf numFmtId="165" fontId="14" fillId="0" borderId="2" xfId="0" applyNumberFormat="1" applyFont="1" applyBorder="1" applyAlignment="1">
      <alignment horizontal="centerContinuous"/>
    </xf>
    <xf numFmtId="0" fontId="14" fillId="0" borderId="2" xfId="0" applyFont="1" applyBorder="1" applyAlignment="1">
      <alignment horizontal="centerContinuous"/>
    </xf>
    <xf numFmtId="165" fontId="8" fillId="0" borderId="2" xfId="0" applyNumberFormat="1" applyFont="1" applyBorder="1" applyAlignment="1">
      <alignment horizontal="centerContinuous"/>
    </xf>
    <xf numFmtId="0" fontId="14" fillId="0" borderId="12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2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7" fillId="0" borderId="24" xfId="0" applyFont="1" applyBorder="1" applyAlignment="1">
      <alignment horizontal="centerContinuous"/>
    </xf>
    <xf numFmtId="0" fontId="7" fillId="3" borderId="25" xfId="0" applyFont="1" applyFill="1" applyBorder="1" applyAlignment="1">
      <alignment/>
    </xf>
    <xf numFmtId="0" fontId="0" fillId="2" borderId="26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7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24" xfId="0" applyFill="1" applyBorder="1" applyAlignment="1">
      <alignment/>
    </xf>
    <xf numFmtId="0" fontId="0" fillId="5" borderId="30" xfId="0" applyFill="1" applyBorder="1" applyAlignment="1">
      <alignment/>
    </xf>
    <xf numFmtId="0" fontId="7" fillId="6" borderId="12" xfId="0" applyFont="1" applyFill="1" applyBorder="1" applyAlignment="1">
      <alignment/>
    </xf>
    <xf numFmtId="0" fontId="0" fillId="6" borderId="12" xfId="0" applyFill="1" applyBorder="1" applyAlignment="1">
      <alignment/>
    </xf>
    <xf numFmtId="0" fontId="7" fillId="5" borderId="12" xfId="0" applyFont="1" applyFill="1" applyBorder="1" applyAlignment="1">
      <alignment/>
    </xf>
    <xf numFmtId="0" fontId="7" fillId="5" borderId="8" xfId="0" applyFont="1" applyFill="1" applyBorder="1" applyAlignment="1">
      <alignment/>
    </xf>
    <xf numFmtId="0" fontId="27" fillId="0" borderId="12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22" fontId="8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1" fillId="0" borderId="0" xfId="0" applyFont="1" applyBorder="1" applyAlignment="1">
      <alignment/>
    </xf>
    <xf numFmtId="166" fontId="8" fillId="0" borderId="2" xfId="0" applyNumberFormat="1" applyFont="1" applyBorder="1" applyAlignment="1">
      <alignment horizontal="centerContinuous"/>
    </xf>
    <xf numFmtId="0" fontId="27" fillId="0" borderId="0" xfId="0" applyFont="1" applyBorder="1" applyAlignment="1">
      <alignment horizontal="center"/>
    </xf>
    <xf numFmtId="1" fontId="36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centerContinuous"/>
    </xf>
    <xf numFmtId="165" fontId="8" fillId="0" borderId="0" xfId="0" applyNumberFormat="1" applyFont="1" applyBorder="1" applyAlignment="1">
      <alignment horizontal="centerContinuous"/>
    </xf>
    <xf numFmtId="1" fontId="12" fillId="0" borderId="0" xfId="0" applyNumberFormat="1" applyFont="1" applyBorder="1" applyAlignment="1">
      <alignment horizontal="left"/>
    </xf>
    <xf numFmtId="1" fontId="12" fillId="0" borderId="0" xfId="0" applyNumberFormat="1" applyFont="1" applyBorder="1" applyAlignment="1">
      <alignment horizontal="centerContinuous"/>
    </xf>
    <xf numFmtId="0" fontId="12" fillId="0" borderId="0" xfId="0" applyFont="1" applyBorder="1" applyAlignment="1">
      <alignment/>
    </xf>
    <xf numFmtId="164" fontId="12" fillId="0" borderId="0" xfId="0" applyNumberFormat="1" applyFont="1" applyBorder="1" applyAlignment="1">
      <alignment horizontal="centerContinuous"/>
    </xf>
    <xf numFmtId="165" fontId="12" fillId="0" borderId="0" xfId="0" applyNumberFormat="1" applyFont="1" applyBorder="1" applyAlignment="1">
      <alignment horizontal="centerContinuous"/>
    </xf>
    <xf numFmtId="165" fontId="37" fillId="0" borderId="0" xfId="0" applyNumberFormat="1" applyFont="1" applyBorder="1" applyAlignment="1">
      <alignment horizontal="centerContinuous"/>
    </xf>
    <xf numFmtId="2" fontId="14" fillId="0" borderId="2" xfId="0" applyNumberFormat="1" applyFont="1" applyBorder="1" applyAlignment="1">
      <alignment horizontal="centerContinuous"/>
    </xf>
    <xf numFmtId="0" fontId="8" fillId="0" borderId="2" xfId="0" applyFont="1" applyBorder="1" applyAlignment="1">
      <alignment horizontal="center"/>
    </xf>
    <xf numFmtId="0" fontId="7" fillId="7" borderId="31" xfId="0" applyFont="1" applyFill="1" applyBorder="1" applyAlignment="1">
      <alignment/>
    </xf>
    <xf numFmtId="0" fontId="0" fillId="7" borderId="31" xfId="0" applyFill="1" applyBorder="1" applyAlignment="1">
      <alignment/>
    </xf>
    <xf numFmtId="0" fontId="1" fillId="0" borderId="15" xfId="0" applyFont="1" applyBorder="1" applyAlignment="1">
      <alignment horizontal="centerContinuous"/>
    </xf>
    <xf numFmtId="2" fontId="14" fillId="0" borderId="12" xfId="0" applyNumberFormat="1" applyFont="1" applyBorder="1" applyAlignment="1" quotePrefix="1">
      <alignment horizontal="center" shrinkToFit="1"/>
    </xf>
    <xf numFmtId="2" fontId="14" fillId="0" borderId="32" xfId="0" applyNumberFormat="1" applyFont="1" applyBorder="1" applyAlignment="1" quotePrefix="1">
      <alignment horizontal="center" shrinkToFit="1"/>
    </xf>
    <xf numFmtId="49" fontId="8" fillId="0" borderId="12" xfId="0" applyNumberFormat="1" applyFont="1" applyBorder="1" applyAlignment="1">
      <alignment horizontal="center" shrinkToFit="1"/>
    </xf>
    <xf numFmtId="49" fontId="8" fillId="0" borderId="32" xfId="0" applyNumberFormat="1" applyFont="1" applyBorder="1" applyAlignment="1" quotePrefix="1">
      <alignment horizontal="center" shrinkToFit="1"/>
    </xf>
    <xf numFmtId="2" fontId="14" fillId="0" borderId="33" xfId="0" applyNumberFormat="1" applyFont="1" applyBorder="1" applyAlignment="1">
      <alignment horizontal="center" shrinkToFit="1"/>
    </xf>
    <xf numFmtId="164" fontId="14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4" fillId="0" borderId="3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" fontId="8" fillId="0" borderId="2" xfId="0" applyNumberFormat="1" applyFont="1" applyBorder="1" applyAlignment="1">
      <alignment shrinkToFit="1"/>
    </xf>
    <xf numFmtId="1" fontId="8" fillId="0" borderId="2" xfId="0" applyNumberFormat="1" applyFont="1" applyBorder="1" applyAlignment="1" quotePrefix="1">
      <alignment shrinkToFit="1"/>
    </xf>
    <xf numFmtId="0" fontId="2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5" fontId="8" fillId="0" borderId="33" xfId="0" applyNumberFormat="1" applyFont="1" applyBorder="1" applyAlignment="1">
      <alignment horizontal="center" shrinkToFit="1"/>
    </xf>
    <xf numFmtId="165" fontId="8" fillId="0" borderId="12" xfId="0" applyNumberFormat="1" applyFont="1" applyBorder="1" applyAlignment="1" quotePrefix="1">
      <alignment horizontal="center" shrinkToFit="1"/>
    </xf>
    <xf numFmtId="165" fontId="8" fillId="0" borderId="32" xfId="0" applyNumberFormat="1" applyFont="1" applyBorder="1" applyAlignment="1" quotePrefix="1">
      <alignment horizontal="center" shrinkToFit="1"/>
    </xf>
    <xf numFmtId="12" fontId="8" fillId="0" borderId="2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22" fontId="8" fillId="0" borderId="2" xfId="0" applyNumberFormat="1" applyFont="1" applyBorder="1" applyAlignment="1">
      <alignment horizontal="center"/>
    </xf>
    <xf numFmtId="165" fontId="14" fillId="0" borderId="33" xfId="0" applyNumberFormat="1" applyFont="1" applyBorder="1" applyAlignment="1">
      <alignment horizontal="center" shrinkToFit="1"/>
    </xf>
    <xf numFmtId="165" fontId="14" fillId="0" borderId="12" xfId="0" applyNumberFormat="1" applyFont="1" applyBorder="1" applyAlignment="1" quotePrefix="1">
      <alignment horizontal="center" shrinkToFit="1"/>
    </xf>
    <xf numFmtId="165" fontId="14" fillId="0" borderId="32" xfId="0" applyNumberFormat="1" applyFont="1" applyBorder="1" applyAlignment="1" quotePrefix="1">
      <alignment horizontal="center" shrinkToFit="1"/>
    </xf>
    <xf numFmtId="164" fontId="14" fillId="0" borderId="33" xfId="0" applyNumberFormat="1" applyFont="1" applyBorder="1" applyAlignment="1">
      <alignment horizontal="center" shrinkToFit="1"/>
    </xf>
    <xf numFmtId="164" fontId="14" fillId="0" borderId="12" xfId="0" applyNumberFormat="1" applyFont="1" applyBorder="1" applyAlignment="1" quotePrefix="1">
      <alignment horizontal="center" shrinkToFit="1"/>
    </xf>
    <xf numFmtId="164" fontId="14" fillId="0" borderId="32" xfId="0" applyNumberFormat="1" applyFont="1" applyBorder="1" applyAlignment="1" quotePrefix="1">
      <alignment horizontal="center" shrinkToFit="1"/>
    </xf>
    <xf numFmtId="49" fontId="8" fillId="0" borderId="33" xfId="0" applyNumberFormat="1" applyFont="1" applyBorder="1" applyAlignment="1">
      <alignment horizontal="center" shrinkToFit="1"/>
    </xf>
    <xf numFmtId="49" fontId="8" fillId="0" borderId="12" xfId="0" applyNumberFormat="1" applyFont="1" applyBorder="1" applyAlignment="1" quotePrefix="1">
      <alignment horizontal="center" shrinkToFit="1"/>
    </xf>
    <xf numFmtId="49" fontId="8" fillId="0" borderId="32" xfId="0" applyNumberFormat="1" applyFont="1" applyBorder="1" applyAlignment="1">
      <alignment horizontal="center" shrinkToFit="1"/>
    </xf>
    <xf numFmtId="1" fontId="13" fillId="0" borderId="30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64" fontId="31" fillId="0" borderId="33" xfId="0" applyNumberFormat="1" applyFont="1" applyBorder="1" applyAlignment="1">
      <alignment horizontal="center"/>
    </xf>
    <xf numFmtId="164" fontId="31" fillId="0" borderId="12" xfId="0" applyNumberFormat="1" applyFont="1" applyBorder="1" applyAlignment="1" quotePrefix="1">
      <alignment horizontal="center"/>
    </xf>
    <xf numFmtId="164" fontId="31" fillId="0" borderId="32" xfId="0" applyNumberFormat="1" applyFont="1" applyBorder="1" applyAlignment="1" quotePrefix="1">
      <alignment horizontal="center"/>
    </xf>
    <xf numFmtId="1" fontId="31" fillId="0" borderId="33" xfId="0" applyNumberFormat="1" applyFont="1" applyBorder="1" applyAlignment="1">
      <alignment horizontal="center"/>
    </xf>
    <xf numFmtId="1" fontId="31" fillId="0" borderId="12" xfId="0" applyNumberFormat="1" applyFont="1" applyBorder="1" applyAlignment="1" quotePrefix="1">
      <alignment horizontal="center"/>
    </xf>
    <xf numFmtId="1" fontId="31" fillId="0" borderId="32" xfId="0" applyNumberFormat="1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1" fontId="18" fillId="0" borderId="2" xfId="0" applyNumberFormat="1" applyFont="1" applyBorder="1" applyAlignment="1">
      <alignment horizontal="center"/>
    </xf>
    <xf numFmtId="0" fontId="18" fillId="0" borderId="2" xfId="0" applyFont="1" applyBorder="1" applyAlignment="1" applyProtection="1">
      <alignment horizontal="center"/>
      <protection locked="0"/>
    </xf>
    <xf numFmtId="0" fontId="18" fillId="0" borderId="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164" fontId="18" fillId="0" borderId="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5" fontId="18" fillId="0" borderId="2" xfId="0" applyNumberFormat="1" applyFont="1" applyBorder="1" applyAlignment="1">
      <alignment horizontal="center"/>
    </xf>
    <xf numFmtId="165" fontId="18" fillId="0" borderId="12" xfId="0" applyNumberFormat="1" applyFont="1" applyBorder="1" applyAlignment="1">
      <alignment horizontal="center"/>
    </xf>
    <xf numFmtId="0" fontId="8" fillId="0" borderId="2" xfId="0" applyFont="1" applyBorder="1" applyAlignment="1" quotePrefix="1">
      <alignment horizontal="center"/>
    </xf>
    <xf numFmtId="165" fontId="14" fillId="0" borderId="33" xfId="0" applyNumberFormat="1" applyFont="1" applyBorder="1" applyAlignment="1">
      <alignment horizontal="center"/>
    </xf>
    <xf numFmtId="165" fontId="14" fillId="0" borderId="12" xfId="0" applyNumberFormat="1" applyFont="1" applyBorder="1" applyAlignment="1">
      <alignment horizontal="center"/>
    </xf>
    <xf numFmtId="165" fontId="14" fillId="0" borderId="32" xfId="0" applyNumberFormat="1" applyFont="1" applyBorder="1" applyAlignment="1">
      <alignment horizontal="center"/>
    </xf>
    <xf numFmtId="1" fontId="31" fillId="0" borderId="12" xfId="0" applyNumberFormat="1" applyFont="1" applyBorder="1" applyAlignment="1">
      <alignment horizontal="center"/>
    </xf>
    <xf numFmtId="1" fontId="31" fillId="0" borderId="32" xfId="0" applyNumberFormat="1" applyFont="1" applyBorder="1" applyAlignment="1">
      <alignment horizontal="center"/>
    </xf>
    <xf numFmtId="164" fontId="8" fillId="0" borderId="33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8" fillId="0" borderId="32" xfId="0" applyNumberFormat="1" applyFont="1" applyBorder="1" applyAlignment="1">
      <alignment horizontal="center"/>
    </xf>
    <xf numFmtId="164" fontId="14" fillId="0" borderId="33" xfId="0" applyNumberFormat="1" applyFont="1" applyBorder="1" applyAlignment="1">
      <alignment horizontal="center"/>
    </xf>
    <xf numFmtId="164" fontId="14" fillId="0" borderId="32" xfId="0" applyNumberFormat="1" applyFont="1" applyBorder="1" applyAlignment="1">
      <alignment horizontal="center"/>
    </xf>
    <xf numFmtId="2" fontId="31" fillId="0" borderId="33" xfId="0" applyNumberFormat="1" applyFont="1" applyBorder="1" applyAlignment="1">
      <alignment horizontal="center"/>
    </xf>
    <xf numFmtId="2" fontId="31" fillId="0" borderId="12" xfId="0" applyNumberFormat="1" applyFont="1" applyBorder="1" applyAlignment="1">
      <alignment horizontal="center"/>
    </xf>
    <xf numFmtId="2" fontId="31" fillId="0" borderId="32" xfId="0" applyNumberFormat="1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3" fontId="8" fillId="0" borderId="2" xfId="0" applyNumberFormat="1" applyFont="1" applyBorder="1" applyAlignment="1" quotePrefix="1">
      <alignment horizontal="center"/>
    </xf>
    <xf numFmtId="0" fontId="8" fillId="0" borderId="12" xfId="0" applyFont="1" applyBorder="1" applyAlignment="1">
      <alignment horizontal="left"/>
    </xf>
    <xf numFmtId="164" fontId="12" fillId="0" borderId="2" xfId="0" applyNumberFormat="1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165" fontId="12" fillId="0" borderId="1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165" fontId="23" fillId="0" borderId="12" xfId="0" applyNumberFormat="1" applyFont="1" applyBorder="1" applyAlignment="1">
      <alignment horizontal="center"/>
    </xf>
    <xf numFmtId="164" fontId="23" fillId="0" borderId="2" xfId="0" applyNumberFormat="1" applyFont="1" applyBorder="1" applyAlignment="1">
      <alignment horizontal="center"/>
    </xf>
    <xf numFmtId="165" fontId="23" fillId="0" borderId="2" xfId="0" applyNumberFormat="1" applyFont="1" applyBorder="1" applyAlignment="1">
      <alignment horizontal="center"/>
    </xf>
    <xf numFmtId="2" fontId="23" fillId="0" borderId="2" xfId="0" applyNumberFormat="1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8" fillId="0" borderId="0" xfId="0" applyFont="1" applyAlignment="1">
      <alignment/>
    </xf>
  </cellXfs>
  <cellStyles count="20">
    <cellStyle name="Normal" xfId="0"/>
    <cellStyle name="2decimal" xfId="15"/>
    <cellStyle name="Comma" xfId="16"/>
    <cellStyle name="Comma  - Style1" xfId="17"/>
    <cellStyle name="Comma  - Style2" xfId="18"/>
    <cellStyle name="Comma  - Style3" xfId="19"/>
    <cellStyle name="Comma  - Style4" xfId="20"/>
    <cellStyle name="Comma  - Style5" xfId="21"/>
    <cellStyle name="Comma  - Style6" xfId="22"/>
    <cellStyle name="Comma  - Style7" xfId="23"/>
    <cellStyle name="Comma  - Style8" xfId="24"/>
    <cellStyle name="Comma [0]" xfId="25"/>
    <cellStyle name="Currency" xfId="26"/>
    <cellStyle name="Currency [0]" xfId="27"/>
    <cellStyle name="Currency [0]b" xfId="28"/>
    <cellStyle name="currency(2)" xfId="29"/>
    <cellStyle name="Followed Hyperlink" xfId="30"/>
    <cellStyle name="Hyperlink" xfId="31"/>
    <cellStyle name="Normal - Style1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2975"/>
          <c:w val="0.94075"/>
          <c:h val="0.93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'Show Graph'!$AK$23:$AK$24</c:f>
              <c:numCache/>
            </c:numRef>
          </c:cat>
          <c:val>
            <c:numRef>
              <c:f>'Show Graph'!$AK$23:$AK$26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'Show Graph'!$AK$23:$AK$24</c:f>
              <c:numCache/>
            </c:numRef>
          </c:cat>
          <c:val>
            <c:numRef>
              <c:f>'Show Graph'!$AK$37:$AK$40</c:f>
              <c:numCache/>
            </c:numRef>
          </c:val>
          <c:smooth val="0"/>
        </c:ser>
        <c:marker val="1"/>
        <c:axId val="32995003"/>
        <c:axId val="28519572"/>
      </c:lineChart>
      <c:catAx>
        <c:axId val="32995003"/>
        <c:scaling>
          <c:orientation val="minMax"/>
        </c:scaling>
        <c:axPos val="b"/>
        <c:delete val="0"/>
        <c:numFmt formatCode="0.0" sourceLinked="0"/>
        <c:majorTickMark val="none"/>
        <c:minorTickMark val="none"/>
        <c:tickLblPos val="none"/>
        <c:crossAx val="28519572"/>
        <c:crosses val="autoZero"/>
        <c:auto val="0"/>
        <c:lblOffset val="100"/>
        <c:noMultiLvlLbl val="0"/>
      </c:catAx>
      <c:valAx>
        <c:axId val="28519572"/>
        <c:scaling>
          <c:logBase val="10"/>
          <c:orientation val="minMax"/>
          <c:max val="1000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2995003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275"/>
          <c:w val="0.937"/>
          <c:h val="0.93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'Show Graph'!$AK$51:$AK$52</c:f>
              <c:numCache/>
            </c:numRef>
          </c:cat>
          <c:val>
            <c:numRef>
              <c:f>'Show Graph'!$AK$65:$AK$68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'Show Graph'!$AK$51:$AK$52</c:f>
              <c:numCache/>
            </c:numRef>
          </c:cat>
          <c:val>
            <c:numRef>
              <c:f>'Show Graph'!$AK$51:$AK$54</c:f>
              <c:numCache/>
            </c:numRef>
          </c:val>
          <c:smooth val="0"/>
        </c:ser>
        <c:marker val="1"/>
        <c:axId val="55349557"/>
        <c:axId val="28383966"/>
      </c:lineChart>
      <c:catAx>
        <c:axId val="553495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8383966"/>
        <c:crosses val="autoZero"/>
        <c:auto val="0"/>
        <c:lblOffset val="100"/>
        <c:noMultiLvlLbl val="0"/>
      </c:catAx>
      <c:valAx>
        <c:axId val="28383966"/>
        <c:scaling>
          <c:logBase val="10"/>
          <c:orientation val="minMax"/>
          <c:max val="1000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" sourceLinked="0"/>
        <c:majorTickMark val="none"/>
        <c:minorTickMark val="none"/>
        <c:tickLblPos val="nextTo"/>
        <c:crossAx val="55349557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2975"/>
          <c:w val="0.94075"/>
          <c:h val="0.93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'Show Graph (2)'!$AK$23:$AK$24</c:f>
              <c:numCache/>
            </c:numRef>
          </c:cat>
          <c:val>
            <c:numRef>
              <c:f>'Show Graph (2)'!$AK$23:$AK$26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'Show Graph (2)'!$AK$23:$AK$24</c:f>
              <c:numCache/>
            </c:numRef>
          </c:cat>
          <c:val>
            <c:numRef>
              <c:f>'Show Graph (2)'!$AK$37:$AK$40</c:f>
              <c:numCache/>
            </c:numRef>
          </c:val>
          <c:smooth val="0"/>
        </c:ser>
        <c:marker val="1"/>
        <c:axId val="54129103"/>
        <c:axId val="17399880"/>
      </c:lineChart>
      <c:catAx>
        <c:axId val="54129103"/>
        <c:scaling>
          <c:orientation val="minMax"/>
        </c:scaling>
        <c:axPos val="b"/>
        <c:delete val="0"/>
        <c:numFmt formatCode="0.0" sourceLinked="0"/>
        <c:majorTickMark val="none"/>
        <c:minorTickMark val="none"/>
        <c:tickLblPos val="none"/>
        <c:crossAx val="17399880"/>
        <c:crosses val="autoZero"/>
        <c:auto val="0"/>
        <c:lblOffset val="100"/>
        <c:noMultiLvlLbl val="0"/>
      </c:catAx>
      <c:valAx>
        <c:axId val="17399880"/>
        <c:scaling>
          <c:logBase val="10"/>
          <c:orientation val="minMax"/>
          <c:max val="1000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4129103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275"/>
          <c:w val="0.937"/>
          <c:h val="0.93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'Show Graph (2)'!$AK$51:$AK$52</c:f>
              <c:numCache/>
            </c:numRef>
          </c:cat>
          <c:val>
            <c:numRef>
              <c:f>'Show Graph (2)'!$AK$65:$AK$68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'Show Graph (2)'!$AK$51:$AK$52</c:f>
              <c:numCache/>
            </c:numRef>
          </c:cat>
          <c:val>
            <c:numRef>
              <c:f>'Show Graph (2)'!$AK$51:$AK$54</c:f>
              <c:numCache/>
            </c:numRef>
          </c:val>
          <c:smooth val="0"/>
        </c:ser>
        <c:marker val="1"/>
        <c:axId val="22381193"/>
        <c:axId val="104146"/>
      </c:lineChart>
      <c:catAx>
        <c:axId val="223811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04146"/>
        <c:crosses val="autoZero"/>
        <c:auto val="0"/>
        <c:lblOffset val="100"/>
        <c:noMultiLvlLbl val="0"/>
      </c:catAx>
      <c:valAx>
        <c:axId val="104146"/>
        <c:scaling>
          <c:logBase val="10"/>
          <c:orientation val="minMax"/>
          <c:max val="1000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" sourceLinked="0"/>
        <c:majorTickMark val="none"/>
        <c:minorTickMark val="none"/>
        <c:tickLblPos val="nextTo"/>
        <c:crossAx val="22381193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295"/>
          <c:w val="0.94075"/>
          <c:h val="0.93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'Show Graph (3)'!$AK$23:$AK$24</c:f>
              <c:numCache/>
            </c:numRef>
          </c:cat>
          <c:val>
            <c:numRef>
              <c:f>'Show Graph (3)'!$AK$23:$AK$26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'Show Graph (3)'!$AK$23:$AK$24</c:f>
              <c:numCache/>
            </c:numRef>
          </c:cat>
          <c:val>
            <c:numRef>
              <c:f>'Show Graph (3)'!$AK$37:$AK$40</c:f>
              <c:numCache/>
            </c:numRef>
          </c:val>
          <c:smooth val="0"/>
        </c:ser>
        <c:marker val="1"/>
        <c:axId val="937315"/>
        <c:axId val="8435836"/>
      </c:lineChart>
      <c:catAx>
        <c:axId val="937315"/>
        <c:scaling>
          <c:orientation val="minMax"/>
        </c:scaling>
        <c:axPos val="b"/>
        <c:delete val="0"/>
        <c:numFmt formatCode="0.0" sourceLinked="0"/>
        <c:majorTickMark val="none"/>
        <c:minorTickMark val="none"/>
        <c:tickLblPos val="none"/>
        <c:crossAx val="8435836"/>
        <c:crosses val="autoZero"/>
        <c:auto val="0"/>
        <c:lblOffset val="100"/>
        <c:noMultiLvlLbl val="0"/>
      </c:catAx>
      <c:valAx>
        <c:axId val="8435836"/>
        <c:scaling>
          <c:logBase val="10"/>
          <c:orientation val="minMax"/>
          <c:max val="1000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937315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3275"/>
          <c:w val="0.937"/>
          <c:h val="0.93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12700">
                <a:solidFill>
                  <a:srgbClr val="FF000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'Show Graph (3)'!$AK$51:$AK$52</c:f>
              <c:numCache/>
            </c:numRef>
          </c:cat>
          <c:val>
            <c:numRef>
              <c:f>'Show Graph (3)'!$AK$65:$AK$68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'Show Graph (3)'!$AK$51:$AK$52</c:f>
              <c:numCache/>
            </c:numRef>
          </c:cat>
          <c:val>
            <c:numRef>
              <c:f>'Show Graph (3)'!$AK$51:$AK$54</c:f>
              <c:numCache/>
            </c:numRef>
          </c:val>
          <c:smooth val="0"/>
        </c:ser>
        <c:marker val="1"/>
        <c:axId val="8813661"/>
        <c:axId val="12214086"/>
      </c:lineChart>
      <c:catAx>
        <c:axId val="88136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2214086"/>
        <c:crosses val="autoZero"/>
        <c:auto val="0"/>
        <c:lblOffset val="100"/>
        <c:noMultiLvlLbl val="0"/>
      </c:catAx>
      <c:valAx>
        <c:axId val="12214086"/>
        <c:scaling>
          <c:logBase val="10"/>
          <c:orientation val="minMax"/>
          <c:max val="1000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" sourceLinked="0"/>
        <c:majorTickMark val="none"/>
        <c:minorTickMark val="none"/>
        <c:tickLblPos val="nextTo"/>
        <c:crossAx val="8813661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14</xdr:col>
      <xdr:colOff>76200</xdr:colOff>
      <xdr:row>8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95250" y="123825"/>
          <a:ext cx="12382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sperry-sun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DRILLING SERVICES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Zone Of Interest Report</a:t>
          </a:r>
        </a:p>
      </xdr:txBody>
    </xdr:sp>
    <xdr:clientData/>
  </xdr:twoCellAnchor>
  <xdr:twoCellAnchor>
    <xdr:from>
      <xdr:col>1</xdr:col>
      <xdr:colOff>9525</xdr:colOff>
      <xdr:row>1</xdr:row>
      <xdr:rowOff>0</xdr:rowOff>
    </xdr:from>
    <xdr:to>
      <xdr:col>14</xdr:col>
      <xdr:colOff>76200</xdr:colOff>
      <xdr:row>8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95250" y="123825"/>
          <a:ext cx="12382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Sperry
Drilling Services
ZOI / Show 
Report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0</xdr:rowOff>
    </xdr:from>
    <xdr:to>
      <xdr:col>15</xdr:col>
      <xdr:colOff>0</xdr:colOff>
      <xdr:row>8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66675" y="123825"/>
          <a:ext cx="12192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Sperry
Drilling Services
Show Report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14</xdr:col>
      <xdr:colOff>76200</xdr:colOff>
      <xdr:row>8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95250" y="123825"/>
          <a:ext cx="12192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sperry-sun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DRILLING SERVICES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ZOI / SHOW
GRAPH</a:t>
          </a:r>
        </a:p>
      </xdr:txBody>
    </xdr:sp>
    <xdr:clientData/>
  </xdr:twoCellAnchor>
  <xdr:twoCellAnchor>
    <xdr:from>
      <xdr:col>47</xdr:col>
      <xdr:colOff>9525</xdr:colOff>
      <xdr:row>20</xdr:row>
      <xdr:rowOff>0</xdr:rowOff>
    </xdr:from>
    <xdr:to>
      <xdr:col>78</xdr:col>
      <xdr:colOff>0</xdr:colOff>
      <xdr:row>43</xdr:row>
      <xdr:rowOff>114300</xdr:rowOff>
    </xdr:to>
    <xdr:graphicFrame>
      <xdr:nvGraphicFramePr>
        <xdr:cNvPr id="2" name="Chart 4"/>
        <xdr:cNvGraphicFramePr/>
      </xdr:nvGraphicFramePr>
      <xdr:xfrm>
        <a:off x="5229225" y="2400300"/>
        <a:ext cx="26479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61</xdr:col>
      <xdr:colOff>9525</xdr:colOff>
      <xdr:row>22</xdr:row>
      <xdr:rowOff>104775</xdr:rowOff>
    </xdr:from>
    <xdr:to>
      <xdr:col>61</xdr:col>
      <xdr:colOff>9525</xdr:colOff>
      <xdr:row>33</xdr:row>
      <xdr:rowOff>19050</xdr:rowOff>
    </xdr:to>
    <xdr:sp>
      <xdr:nvSpPr>
        <xdr:cNvPr id="3" name="Line 5"/>
        <xdr:cNvSpPr>
          <a:spLocks/>
        </xdr:cNvSpPr>
      </xdr:nvSpPr>
      <xdr:spPr>
        <a:xfrm flipV="1">
          <a:off x="6429375" y="2752725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9525</xdr:colOff>
      <xdr:row>31</xdr:row>
      <xdr:rowOff>142875</xdr:rowOff>
    </xdr:from>
    <xdr:to>
      <xdr:col>61</xdr:col>
      <xdr:colOff>9525</xdr:colOff>
      <xdr:row>42</xdr:row>
      <xdr:rowOff>19050</xdr:rowOff>
    </xdr:to>
    <xdr:sp>
      <xdr:nvSpPr>
        <xdr:cNvPr id="4" name="Line 6"/>
        <xdr:cNvSpPr>
          <a:spLocks/>
        </xdr:cNvSpPr>
      </xdr:nvSpPr>
      <xdr:spPr>
        <a:xfrm>
          <a:off x="6429375" y="3971925"/>
          <a:ext cx="0" cy="1200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39</xdr:row>
      <xdr:rowOff>76200</xdr:rowOff>
    </xdr:from>
    <xdr:to>
      <xdr:col>68</xdr:col>
      <xdr:colOff>66675</xdr:colOff>
      <xdr:row>39</xdr:row>
      <xdr:rowOff>76200</xdr:rowOff>
    </xdr:to>
    <xdr:sp>
      <xdr:nvSpPr>
        <xdr:cNvPr id="5" name="Line 7"/>
        <xdr:cNvSpPr>
          <a:spLocks/>
        </xdr:cNvSpPr>
      </xdr:nvSpPr>
      <xdr:spPr>
        <a:xfrm>
          <a:off x="5819775" y="4905375"/>
          <a:ext cx="1266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47625</xdr:colOff>
      <xdr:row>22</xdr:row>
      <xdr:rowOff>114300</xdr:rowOff>
    </xdr:from>
    <xdr:to>
      <xdr:col>68</xdr:col>
      <xdr:colOff>47625</xdr:colOff>
      <xdr:row>31</xdr:row>
      <xdr:rowOff>95250</xdr:rowOff>
    </xdr:to>
    <xdr:sp>
      <xdr:nvSpPr>
        <xdr:cNvPr id="6" name="Line 8"/>
        <xdr:cNvSpPr>
          <a:spLocks/>
        </xdr:cNvSpPr>
      </xdr:nvSpPr>
      <xdr:spPr>
        <a:xfrm flipV="1">
          <a:off x="7067550" y="2762250"/>
          <a:ext cx="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47625</xdr:colOff>
      <xdr:row>31</xdr:row>
      <xdr:rowOff>104775</xdr:rowOff>
    </xdr:from>
    <xdr:to>
      <xdr:col>68</xdr:col>
      <xdr:colOff>47625</xdr:colOff>
      <xdr:row>42</xdr:row>
      <xdr:rowOff>19050</xdr:rowOff>
    </xdr:to>
    <xdr:sp>
      <xdr:nvSpPr>
        <xdr:cNvPr id="7" name="Line 9"/>
        <xdr:cNvSpPr>
          <a:spLocks/>
        </xdr:cNvSpPr>
      </xdr:nvSpPr>
      <xdr:spPr>
        <a:xfrm>
          <a:off x="7067550" y="3933825"/>
          <a:ext cx="0" cy="1238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47625</xdr:colOff>
      <xdr:row>33</xdr:row>
      <xdr:rowOff>95250</xdr:rowOff>
    </xdr:from>
    <xdr:to>
      <xdr:col>72</xdr:col>
      <xdr:colOff>57150</xdr:colOff>
      <xdr:row>35</xdr:row>
      <xdr:rowOff>9525</xdr:rowOff>
    </xdr:to>
    <xdr:sp>
      <xdr:nvSpPr>
        <xdr:cNvPr id="8" name="Line 10"/>
        <xdr:cNvSpPr>
          <a:spLocks/>
        </xdr:cNvSpPr>
      </xdr:nvSpPr>
      <xdr:spPr>
        <a:xfrm flipV="1">
          <a:off x="5781675" y="4095750"/>
          <a:ext cx="1638300" cy="1619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47625</xdr:colOff>
      <xdr:row>26</xdr:row>
      <xdr:rowOff>66675</xdr:rowOff>
    </xdr:from>
    <xdr:to>
      <xdr:col>73</xdr:col>
      <xdr:colOff>28575</xdr:colOff>
      <xdr:row>30</xdr:row>
      <xdr:rowOff>38100</xdr:rowOff>
    </xdr:to>
    <xdr:sp>
      <xdr:nvSpPr>
        <xdr:cNvPr id="9" name="Line 11"/>
        <xdr:cNvSpPr>
          <a:spLocks/>
        </xdr:cNvSpPr>
      </xdr:nvSpPr>
      <xdr:spPr>
        <a:xfrm flipV="1">
          <a:off x="5781675" y="3324225"/>
          <a:ext cx="1695450" cy="390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38100</xdr:colOff>
      <xdr:row>38</xdr:row>
      <xdr:rowOff>0</xdr:rowOff>
    </xdr:from>
    <xdr:to>
      <xdr:col>52</xdr:col>
      <xdr:colOff>76200</xdr:colOff>
      <xdr:row>39</xdr:row>
      <xdr:rowOff>28575</xdr:rowOff>
    </xdr:to>
    <xdr:sp>
      <xdr:nvSpPr>
        <xdr:cNvPr id="10" name="Text 12"/>
        <xdr:cNvSpPr txBox="1">
          <a:spLocks noChangeArrowheads="1"/>
        </xdr:cNvSpPr>
      </xdr:nvSpPr>
      <xdr:spPr>
        <a:xfrm>
          <a:off x="5343525" y="4676775"/>
          <a:ext cx="3810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Oil</a:t>
          </a:r>
        </a:p>
      </xdr:txBody>
    </xdr:sp>
    <xdr:clientData/>
  </xdr:twoCellAnchor>
  <xdr:twoCellAnchor>
    <xdr:from>
      <xdr:col>49</xdr:col>
      <xdr:colOff>28575</xdr:colOff>
      <xdr:row>31</xdr:row>
      <xdr:rowOff>57150</xdr:rowOff>
    </xdr:from>
    <xdr:to>
      <xdr:col>52</xdr:col>
      <xdr:colOff>66675</xdr:colOff>
      <xdr:row>33</xdr:row>
      <xdr:rowOff>66675</xdr:rowOff>
    </xdr:to>
    <xdr:sp>
      <xdr:nvSpPr>
        <xdr:cNvPr id="11" name="Text 13"/>
        <xdr:cNvSpPr txBox="1">
          <a:spLocks noChangeArrowheads="1"/>
        </xdr:cNvSpPr>
      </xdr:nvSpPr>
      <xdr:spPr>
        <a:xfrm>
          <a:off x="5419725" y="3886200"/>
          <a:ext cx="2952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Gas</a:t>
          </a:r>
        </a:p>
      </xdr:txBody>
    </xdr:sp>
    <xdr:clientData/>
  </xdr:twoCellAnchor>
  <xdr:twoCellAnchor>
    <xdr:from>
      <xdr:col>49</xdr:col>
      <xdr:colOff>19050</xdr:colOff>
      <xdr:row>24</xdr:row>
      <xdr:rowOff>133350</xdr:rowOff>
    </xdr:from>
    <xdr:to>
      <xdr:col>52</xdr:col>
      <xdr:colOff>47625</xdr:colOff>
      <xdr:row>25</xdr:row>
      <xdr:rowOff>142875</xdr:rowOff>
    </xdr:to>
    <xdr:sp>
      <xdr:nvSpPr>
        <xdr:cNvPr id="12" name="Text 14"/>
        <xdr:cNvSpPr txBox="1">
          <a:spLocks noChangeArrowheads="1"/>
        </xdr:cNvSpPr>
      </xdr:nvSpPr>
      <xdr:spPr>
        <a:xfrm>
          <a:off x="5410200" y="3086100"/>
          <a:ext cx="2857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NPH</a:t>
          </a:r>
        </a:p>
      </xdr:txBody>
    </xdr:sp>
    <xdr:clientData/>
  </xdr:twoCellAnchor>
  <xdr:twoCellAnchor>
    <xdr:from>
      <xdr:col>50</xdr:col>
      <xdr:colOff>0</xdr:colOff>
      <xdr:row>39</xdr:row>
      <xdr:rowOff>85725</xdr:rowOff>
    </xdr:from>
    <xdr:to>
      <xdr:col>53</xdr:col>
      <xdr:colOff>9525</xdr:colOff>
      <xdr:row>40</xdr:row>
      <xdr:rowOff>76200</xdr:rowOff>
    </xdr:to>
    <xdr:sp>
      <xdr:nvSpPr>
        <xdr:cNvPr id="13" name="Text 15"/>
        <xdr:cNvSpPr txBox="1">
          <a:spLocks noChangeArrowheads="1"/>
        </xdr:cNvSpPr>
      </xdr:nvSpPr>
      <xdr:spPr>
        <a:xfrm>
          <a:off x="5476875" y="4914900"/>
          <a:ext cx="2667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NPH</a:t>
          </a:r>
        </a:p>
      </xdr:txBody>
    </xdr:sp>
    <xdr:clientData/>
  </xdr:twoCellAnchor>
  <xdr:twoCellAnchor>
    <xdr:from>
      <xdr:col>47</xdr:col>
      <xdr:colOff>9525</xdr:colOff>
      <xdr:row>48</xdr:row>
      <xdr:rowOff>9525</xdr:rowOff>
    </xdr:from>
    <xdr:to>
      <xdr:col>78</xdr:col>
      <xdr:colOff>0</xdr:colOff>
      <xdr:row>72</xdr:row>
      <xdr:rowOff>0</xdr:rowOff>
    </xdr:to>
    <xdr:graphicFrame>
      <xdr:nvGraphicFramePr>
        <xdr:cNvPr id="14" name="Chart 16"/>
        <xdr:cNvGraphicFramePr/>
      </xdr:nvGraphicFramePr>
      <xdr:xfrm>
        <a:off x="5229225" y="5857875"/>
        <a:ext cx="264795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61</xdr:col>
      <xdr:colOff>19050</xdr:colOff>
      <xdr:row>50</xdr:row>
      <xdr:rowOff>0</xdr:rowOff>
    </xdr:from>
    <xdr:to>
      <xdr:col>61</xdr:col>
      <xdr:colOff>19050</xdr:colOff>
      <xdr:row>59</xdr:row>
      <xdr:rowOff>47625</xdr:rowOff>
    </xdr:to>
    <xdr:sp>
      <xdr:nvSpPr>
        <xdr:cNvPr id="15" name="Line 18"/>
        <xdr:cNvSpPr>
          <a:spLocks/>
        </xdr:cNvSpPr>
      </xdr:nvSpPr>
      <xdr:spPr>
        <a:xfrm flipV="1">
          <a:off x="6438900" y="6096000"/>
          <a:ext cx="0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59</xdr:row>
      <xdr:rowOff>47625</xdr:rowOff>
    </xdr:from>
    <xdr:to>
      <xdr:col>61</xdr:col>
      <xdr:colOff>19050</xdr:colOff>
      <xdr:row>70</xdr:row>
      <xdr:rowOff>19050</xdr:rowOff>
    </xdr:to>
    <xdr:sp>
      <xdr:nvSpPr>
        <xdr:cNvPr id="16" name="Line 19"/>
        <xdr:cNvSpPr>
          <a:spLocks/>
        </xdr:cNvSpPr>
      </xdr:nvSpPr>
      <xdr:spPr>
        <a:xfrm>
          <a:off x="6438900" y="7324725"/>
          <a:ext cx="0" cy="1295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66675</xdr:colOff>
      <xdr:row>59</xdr:row>
      <xdr:rowOff>76200</xdr:rowOff>
    </xdr:from>
    <xdr:to>
      <xdr:col>68</xdr:col>
      <xdr:colOff>66675</xdr:colOff>
      <xdr:row>70</xdr:row>
      <xdr:rowOff>19050</xdr:rowOff>
    </xdr:to>
    <xdr:sp>
      <xdr:nvSpPr>
        <xdr:cNvPr id="17" name="Line 20"/>
        <xdr:cNvSpPr>
          <a:spLocks/>
        </xdr:cNvSpPr>
      </xdr:nvSpPr>
      <xdr:spPr>
        <a:xfrm>
          <a:off x="7086600" y="735330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66675</xdr:colOff>
      <xdr:row>50</xdr:row>
      <xdr:rowOff>0</xdr:rowOff>
    </xdr:from>
    <xdr:to>
      <xdr:col>68</xdr:col>
      <xdr:colOff>66675</xdr:colOff>
      <xdr:row>59</xdr:row>
      <xdr:rowOff>66675</xdr:rowOff>
    </xdr:to>
    <xdr:sp>
      <xdr:nvSpPr>
        <xdr:cNvPr id="18" name="Line 21"/>
        <xdr:cNvSpPr>
          <a:spLocks/>
        </xdr:cNvSpPr>
      </xdr:nvSpPr>
      <xdr:spPr>
        <a:xfrm flipV="1">
          <a:off x="7086600" y="6096000"/>
          <a:ext cx="0" cy="1247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47625</xdr:colOff>
      <xdr:row>67</xdr:row>
      <xdr:rowOff>114300</xdr:rowOff>
    </xdr:from>
    <xdr:to>
      <xdr:col>66</xdr:col>
      <xdr:colOff>76200</xdr:colOff>
      <xdr:row>67</xdr:row>
      <xdr:rowOff>114300</xdr:rowOff>
    </xdr:to>
    <xdr:sp>
      <xdr:nvSpPr>
        <xdr:cNvPr id="19" name="Line 22"/>
        <xdr:cNvSpPr>
          <a:spLocks/>
        </xdr:cNvSpPr>
      </xdr:nvSpPr>
      <xdr:spPr>
        <a:xfrm>
          <a:off x="5781675" y="8391525"/>
          <a:ext cx="11430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57150</xdr:colOff>
      <xdr:row>61</xdr:row>
      <xdr:rowOff>19050</xdr:rowOff>
    </xdr:from>
    <xdr:to>
      <xdr:col>73</xdr:col>
      <xdr:colOff>57150</xdr:colOff>
      <xdr:row>62</xdr:row>
      <xdr:rowOff>76200</xdr:rowOff>
    </xdr:to>
    <xdr:sp>
      <xdr:nvSpPr>
        <xdr:cNvPr id="20" name="Line 23"/>
        <xdr:cNvSpPr>
          <a:spLocks/>
        </xdr:cNvSpPr>
      </xdr:nvSpPr>
      <xdr:spPr>
        <a:xfrm flipV="1">
          <a:off x="5791200" y="7467600"/>
          <a:ext cx="1714500" cy="1809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57150</xdr:colOff>
      <xdr:row>54</xdr:row>
      <xdr:rowOff>104775</xdr:rowOff>
    </xdr:from>
    <xdr:to>
      <xdr:col>72</xdr:col>
      <xdr:colOff>9525</xdr:colOff>
      <xdr:row>57</xdr:row>
      <xdr:rowOff>95250</xdr:rowOff>
    </xdr:to>
    <xdr:sp>
      <xdr:nvSpPr>
        <xdr:cNvPr id="21" name="Line 24"/>
        <xdr:cNvSpPr>
          <a:spLocks/>
        </xdr:cNvSpPr>
      </xdr:nvSpPr>
      <xdr:spPr>
        <a:xfrm flipV="1">
          <a:off x="5791200" y="6810375"/>
          <a:ext cx="1581150" cy="2857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28575</xdr:colOff>
      <xdr:row>67</xdr:row>
      <xdr:rowOff>95250</xdr:rowOff>
    </xdr:from>
    <xdr:to>
      <xdr:col>52</xdr:col>
      <xdr:colOff>38100</xdr:colOff>
      <xdr:row>68</xdr:row>
      <xdr:rowOff>95250</xdr:rowOff>
    </xdr:to>
    <xdr:sp>
      <xdr:nvSpPr>
        <xdr:cNvPr id="22" name="Text 25"/>
        <xdr:cNvSpPr txBox="1">
          <a:spLocks noChangeArrowheads="1"/>
        </xdr:cNvSpPr>
      </xdr:nvSpPr>
      <xdr:spPr>
        <a:xfrm>
          <a:off x="5419725" y="8372475"/>
          <a:ext cx="2667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NPH</a:t>
          </a:r>
        </a:p>
      </xdr:txBody>
    </xdr:sp>
    <xdr:clientData/>
  </xdr:twoCellAnchor>
  <xdr:twoCellAnchor>
    <xdr:from>
      <xdr:col>49</xdr:col>
      <xdr:colOff>38100</xdr:colOff>
      <xdr:row>64</xdr:row>
      <xdr:rowOff>114300</xdr:rowOff>
    </xdr:from>
    <xdr:to>
      <xdr:col>52</xdr:col>
      <xdr:colOff>19050</xdr:colOff>
      <xdr:row>65</xdr:row>
      <xdr:rowOff>133350</xdr:rowOff>
    </xdr:to>
    <xdr:sp>
      <xdr:nvSpPr>
        <xdr:cNvPr id="23" name="Text 26"/>
        <xdr:cNvSpPr txBox="1">
          <a:spLocks noChangeArrowheads="1"/>
        </xdr:cNvSpPr>
      </xdr:nvSpPr>
      <xdr:spPr>
        <a:xfrm>
          <a:off x="5429250" y="7934325"/>
          <a:ext cx="2381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Oil</a:t>
          </a:r>
        </a:p>
      </xdr:txBody>
    </xdr:sp>
    <xdr:clientData/>
  </xdr:twoCellAnchor>
  <xdr:twoCellAnchor>
    <xdr:from>
      <xdr:col>48</xdr:col>
      <xdr:colOff>57150</xdr:colOff>
      <xdr:row>58</xdr:row>
      <xdr:rowOff>142875</xdr:rowOff>
    </xdr:from>
    <xdr:to>
      <xdr:col>52</xdr:col>
      <xdr:colOff>9525</xdr:colOff>
      <xdr:row>60</xdr:row>
      <xdr:rowOff>9525</xdr:rowOff>
    </xdr:to>
    <xdr:sp>
      <xdr:nvSpPr>
        <xdr:cNvPr id="24" name="Text 27"/>
        <xdr:cNvSpPr txBox="1">
          <a:spLocks noChangeArrowheads="1"/>
        </xdr:cNvSpPr>
      </xdr:nvSpPr>
      <xdr:spPr>
        <a:xfrm>
          <a:off x="5362575" y="7267575"/>
          <a:ext cx="295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Gas
Gas</a:t>
          </a:r>
        </a:p>
      </xdr:txBody>
    </xdr:sp>
    <xdr:clientData/>
  </xdr:twoCellAnchor>
  <xdr:twoCellAnchor>
    <xdr:from>
      <xdr:col>49</xdr:col>
      <xdr:colOff>0</xdr:colOff>
      <xdr:row>52</xdr:row>
      <xdr:rowOff>57150</xdr:rowOff>
    </xdr:from>
    <xdr:to>
      <xdr:col>52</xdr:col>
      <xdr:colOff>19050</xdr:colOff>
      <xdr:row>53</xdr:row>
      <xdr:rowOff>57150</xdr:rowOff>
    </xdr:to>
    <xdr:sp>
      <xdr:nvSpPr>
        <xdr:cNvPr id="25" name="Text 28"/>
        <xdr:cNvSpPr txBox="1">
          <a:spLocks noChangeArrowheads="1"/>
        </xdr:cNvSpPr>
      </xdr:nvSpPr>
      <xdr:spPr>
        <a:xfrm>
          <a:off x="5391150" y="6457950"/>
          <a:ext cx="2762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NPH</a:t>
          </a:r>
        </a:p>
      </xdr:txBody>
    </xdr:sp>
    <xdr:clientData/>
  </xdr:twoCellAnchor>
  <xdr:twoCellAnchor>
    <xdr:from>
      <xdr:col>61</xdr:col>
      <xdr:colOff>9525</xdr:colOff>
      <xdr:row>21</xdr:row>
      <xdr:rowOff>114300</xdr:rowOff>
    </xdr:from>
    <xdr:to>
      <xdr:col>61</xdr:col>
      <xdr:colOff>9525</xdr:colOff>
      <xdr:row>22</xdr:row>
      <xdr:rowOff>142875</xdr:rowOff>
    </xdr:to>
    <xdr:sp>
      <xdr:nvSpPr>
        <xdr:cNvPr id="26" name="Line 29"/>
        <xdr:cNvSpPr>
          <a:spLocks/>
        </xdr:cNvSpPr>
      </xdr:nvSpPr>
      <xdr:spPr>
        <a:xfrm flipV="1">
          <a:off x="6429375" y="2638425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47625</xdr:colOff>
      <xdr:row>21</xdr:row>
      <xdr:rowOff>114300</xdr:rowOff>
    </xdr:from>
    <xdr:to>
      <xdr:col>68</xdr:col>
      <xdr:colOff>47625</xdr:colOff>
      <xdr:row>22</xdr:row>
      <xdr:rowOff>123825</xdr:rowOff>
    </xdr:to>
    <xdr:sp>
      <xdr:nvSpPr>
        <xdr:cNvPr id="27" name="Line 30"/>
        <xdr:cNvSpPr>
          <a:spLocks/>
        </xdr:cNvSpPr>
      </xdr:nvSpPr>
      <xdr:spPr>
        <a:xfrm flipV="1">
          <a:off x="7067550" y="2638425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0</xdr:rowOff>
    </xdr:from>
    <xdr:to>
      <xdr:col>15</xdr:col>
      <xdr:colOff>0</xdr:colOff>
      <xdr:row>8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66675" y="123825"/>
          <a:ext cx="20097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Sperry
Drilling Services
 Show Report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14</xdr:col>
      <xdr:colOff>76200</xdr:colOff>
      <xdr:row>8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95250" y="123825"/>
          <a:ext cx="12192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sperry-sun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DRILLING SERVICES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ZOI / SHOW
GRAPH</a:t>
          </a:r>
        </a:p>
      </xdr:txBody>
    </xdr:sp>
    <xdr:clientData/>
  </xdr:twoCellAnchor>
  <xdr:twoCellAnchor>
    <xdr:from>
      <xdr:col>47</xdr:col>
      <xdr:colOff>9525</xdr:colOff>
      <xdr:row>20</xdr:row>
      <xdr:rowOff>0</xdr:rowOff>
    </xdr:from>
    <xdr:to>
      <xdr:col>78</xdr:col>
      <xdr:colOff>0</xdr:colOff>
      <xdr:row>43</xdr:row>
      <xdr:rowOff>114300</xdr:rowOff>
    </xdr:to>
    <xdr:graphicFrame>
      <xdr:nvGraphicFramePr>
        <xdr:cNvPr id="2" name="Chart 2"/>
        <xdr:cNvGraphicFramePr/>
      </xdr:nvGraphicFramePr>
      <xdr:xfrm>
        <a:off x="5286375" y="2400300"/>
        <a:ext cx="26479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61</xdr:col>
      <xdr:colOff>9525</xdr:colOff>
      <xdr:row>22</xdr:row>
      <xdr:rowOff>104775</xdr:rowOff>
    </xdr:from>
    <xdr:to>
      <xdr:col>61</xdr:col>
      <xdr:colOff>9525</xdr:colOff>
      <xdr:row>33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6486525" y="2752725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9525</xdr:colOff>
      <xdr:row>31</xdr:row>
      <xdr:rowOff>142875</xdr:rowOff>
    </xdr:from>
    <xdr:to>
      <xdr:col>61</xdr:col>
      <xdr:colOff>9525</xdr:colOff>
      <xdr:row>42</xdr:row>
      <xdr:rowOff>19050</xdr:rowOff>
    </xdr:to>
    <xdr:sp>
      <xdr:nvSpPr>
        <xdr:cNvPr id="4" name="Line 4"/>
        <xdr:cNvSpPr>
          <a:spLocks/>
        </xdr:cNvSpPr>
      </xdr:nvSpPr>
      <xdr:spPr>
        <a:xfrm>
          <a:off x="6486525" y="3971925"/>
          <a:ext cx="0" cy="1200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39</xdr:row>
      <xdr:rowOff>76200</xdr:rowOff>
    </xdr:from>
    <xdr:to>
      <xdr:col>68</xdr:col>
      <xdr:colOff>66675</xdr:colOff>
      <xdr:row>39</xdr:row>
      <xdr:rowOff>76200</xdr:rowOff>
    </xdr:to>
    <xdr:sp>
      <xdr:nvSpPr>
        <xdr:cNvPr id="5" name="Line 5"/>
        <xdr:cNvSpPr>
          <a:spLocks/>
        </xdr:cNvSpPr>
      </xdr:nvSpPr>
      <xdr:spPr>
        <a:xfrm>
          <a:off x="5876925" y="4905375"/>
          <a:ext cx="1266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47625</xdr:colOff>
      <xdr:row>22</xdr:row>
      <xdr:rowOff>114300</xdr:rowOff>
    </xdr:from>
    <xdr:to>
      <xdr:col>68</xdr:col>
      <xdr:colOff>47625</xdr:colOff>
      <xdr:row>31</xdr:row>
      <xdr:rowOff>95250</xdr:rowOff>
    </xdr:to>
    <xdr:sp>
      <xdr:nvSpPr>
        <xdr:cNvPr id="6" name="Line 6"/>
        <xdr:cNvSpPr>
          <a:spLocks/>
        </xdr:cNvSpPr>
      </xdr:nvSpPr>
      <xdr:spPr>
        <a:xfrm flipV="1">
          <a:off x="7124700" y="2762250"/>
          <a:ext cx="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47625</xdr:colOff>
      <xdr:row>31</xdr:row>
      <xdr:rowOff>104775</xdr:rowOff>
    </xdr:from>
    <xdr:to>
      <xdr:col>68</xdr:col>
      <xdr:colOff>47625</xdr:colOff>
      <xdr:row>42</xdr:row>
      <xdr:rowOff>19050</xdr:rowOff>
    </xdr:to>
    <xdr:sp>
      <xdr:nvSpPr>
        <xdr:cNvPr id="7" name="Line 7"/>
        <xdr:cNvSpPr>
          <a:spLocks/>
        </xdr:cNvSpPr>
      </xdr:nvSpPr>
      <xdr:spPr>
        <a:xfrm>
          <a:off x="7124700" y="3933825"/>
          <a:ext cx="0" cy="1238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47625</xdr:colOff>
      <xdr:row>33</xdr:row>
      <xdr:rowOff>95250</xdr:rowOff>
    </xdr:from>
    <xdr:to>
      <xdr:col>72</xdr:col>
      <xdr:colOff>57150</xdr:colOff>
      <xdr:row>35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5838825" y="4095750"/>
          <a:ext cx="1638300" cy="1619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47625</xdr:colOff>
      <xdr:row>26</xdr:row>
      <xdr:rowOff>66675</xdr:rowOff>
    </xdr:from>
    <xdr:to>
      <xdr:col>73</xdr:col>
      <xdr:colOff>28575</xdr:colOff>
      <xdr:row>30</xdr:row>
      <xdr:rowOff>38100</xdr:rowOff>
    </xdr:to>
    <xdr:sp>
      <xdr:nvSpPr>
        <xdr:cNvPr id="9" name="Line 9"/>
        <xdr:cNvSpPr>
          <a:spLocks/>
        </xdr:cNvSpPr>
      </xdr:nvSpPr>
      <xdr:spPr>
        <a:xfrm flipV="1">
          <a:off x="5838825" y="3324225"/>
          <a:ext cx="1695450" cy="390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38100</xdr:colOff>
      <xdr:row>38</xdr:row>
      <xdr:rowOff>0</xdr:rowOff>
    </xdr:from>
    <xdr:to>
      <xdr:col>52</xdr:col>
      <xdr:colOff>76200</xdr:colOff>
      <xdr:row>39</xdr:row>
      <xdr:rowOff>28575</xdr:rowOff>
    </xdr:to>
    <xdr:sp>
      <xdr:nvSpPr>
        <xdr:cNvPr id="10" name="Text 12"/>
        <xdr:cNvSpPr txBox="1">
          <a:spLocks noChangeArrowheads="1"/>
        </xdr:cNvSpPr>
      </xdr:nvSpPr>
      <xdr:spPr>
        <a:xfrm>
          <a:off x="5400675" y="4676775"/>
          <a:ext cx="3810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Oil</a:t>
          </a:r>
        </a:p>
      </xdr:txBody>
    </xdr:sp>
    <xdr:clientData/>
  </xdr:twoCellAnchor>
  <xdr:twoCellAnchor>
    <xdr:from>
      <xdr:col>49</xdr:col>
      <xdr:colOff>28575</xdr:colOff>
      <xdr:row>31</xdr:row>
      <xdr:rowOff>57150</xdr:rowOff>
    </xdr:from>
    <xdr:to>
      <xdr:col>52</xdr:col>
      <xdr:colOff>66675</xdr:colOff>
      <xdr:row>33</xdr:row>
      <xdr:rowOff>66675</xdr:rowOff>
    </xdr:to>
    <xdr:sp>
      <xdr:nvSpPr>
        <xdr:cNvPr id="11" name="Text 13"/>
        <xdr:cNvSpPr txBox="1">
          <a:spLocks noChangeArrowheads="1"/>
        </xdr:cNvSpPr>
      </xdr:nvSpPr>
      <xdr:spPr>
        <a:xfrm>
          <a:off x="5476875" y="3886200"/>
          <a:ext cx="2952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Gas</a:t>
          </a:r>
        </a:p>
      </xdr:txBody>
    </xdr:sp>
    <xdr:clientData/>
  </xdr:twoCellAnchor>
  <xdr:twoCellAnchor>
    <xdr:from>
      <xdr:col>49</xdr:col>
      <xdr:colOff>19050</xdr:colOff>
      <xdr:row>24</xdr:row>
      <xdr:rowOff>133350</xdr:rowOff>
    </xdr:from>
    <xdr:to>
      <xdr:col>52</xdr:col>
      <xdr:colOff>47625</xdr:colOff>
      <xdr:row>25</xdr:row>
      <xdr:rowOff>142875</xdr:rowOff>
    </xdr:to>
    <xdr:sp>
      <xdr:nvSpPr>
        <xdr:cNvPr id="12" name="Text 14"/>
        <xdr:cNvSpPr txBox="1">
          <a:spLocks noChangeArrowheads="1"/>
        </xdr:cNvSpPr>
      </xdr:nvSpPr>
      <xdr:spPr>
        <a:xfrm>
          <a:off x="5467350" y="3086100"/>
          <a:ext cx="2857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NPH</a:t>
          </a:r>
        </a:p>
      </xdr:txBody>
    </xdr:sp>
    <xdr:clientData/>
  </xdr:twoCellAnchor>
  <xdr:twoCellAnchor>
    <xdr:from>
      <xdr:col>50</xdr:col>
      <xdr:colOff>0</xdr:colOff>
      <xdr:row>39</xdr:row>
      <xdr:rowOff>85725</xdr:rowOff>
    </xdr:from>
    <xdr:to>
      <xdr:col>53</xdr:col>
      <xdr:colOff>9525</xdr:colOff>
      <xdr:row>40</xdr:row>
      <xdr:rowOff>76200</xdr:rowOff>
    </xdr:to>
    <xdr:sp>
      <xdr:nvSpPr>
        <xdr:cNvPr id="13" name="Text 15"/>
        <xdr:cNvSpPr txBox="1">
          <a:spLocks noChangeArrowheads="1"/>
        </xdr:cNvSpPr>
      </xdr:nvSpPr>
      <xdr:spPr>
        <a:xfrm>
          <a:off x="5534025" y="4914900"/>
          <a:ext cx="2667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NPH</a:t>
          </a:r>
        </a:p>
      </xdr:txBody>
    </xdr:sp>
    <xdr:clientData/>
  </xdr:twoCellAnchor>
  <xdr:twoCellAnchor>
    <xdr:from>
      <xdr:col>47</xdr:col>
      <xdr:colOff>9525</xdr:colOff>
      <xdr:row>48</xdr:row>
      <xdr:rowOff>9525</xdr:rowOff>
    </xdr:from>
    <xdr:to>
      <xdr:col>78</xdr:col>
      <xdr:colOff>0</xdr:colOff>
      <xdr:row>72</xdr:row>
      <xdr:rowOff>0</xdr:rowOff>
    </xdr:to>
    <xdr:graphicFrame>
      <xdr:nvGraphicFramePr>
        <xdr:cNvPr id="14" name="Chart 14"/>
        <xdr:cNvGraphicFramePr/>
      </xdr:nvGraphicFramePr>
      <xdr:xfrm>
        <a:off x="5286375" y="5857875"/>
        <a:ext cx="264795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61</xdr:col>
      <xdr:colOff>19050</xdr:colOff>
      <xdr:row>50</xdr:row>
      <xdr:rowOff>0</xdr:rowOff>
    </xdr:from>
    <xdr:to>
      <xdr:col>61</xdr:col>
      <xdr:colOff>19050</xdr:colOff>
      <xdr:row>59</xdr:row>
      <xdr:rowOff>47625</xdr:rowOff>
    </xdr:to>
    <xdr:sp>
      <xdr:nvSpPr>
        <xdr:cNvPr id="15" name="Line 15"/>
        <xdr:cNvSpPr>
          <a:spLocks/>
        </xdr:cNvSpPr>
      </xdr:nvSpPr>
      <xdr:spPr>
        <a:xfrm flipV="1">
          <a:off x="6496050" y="6096000"/>
          <a:ext cx="0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59</xdr:row>
      <xdr:rowOff>47625</xdr:rowOff>
    </xdr:from>
    <xdr:to>
      <xdr:col>61</xdr:col>
      <xdr:colOff>19050</xdr:colOff>
      <xdr:row>70</xdr:row>
      <xdr:rowOff>19050</xdr:rowOff>
    </xdr:to>
    <xdr:sp>
      <xdr:nvSpPr>
        <xdr:cNvPr id="16" name="Line 16"/>
        <xdr:cNvSpPr>
          <a:spLocks/>
        </xdr:cNvSpPr>
      </xdr:nvSpPr>
      <xdr:spPr>
        <a:xfrm>
          <a:off x="6496050" y="7324725"/>
          <a:ext cx="0" cy="1295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66675</xdr:colOff>
      <xdr:row>59</xdr:row>
      <xdr:rowOff>76200</xdr:rowOff>
    </xdr:from>
    <xdr:to>
      <xdr:col>68</xdr:col>
      <xdr:colOff>66675</xdr:colOff>
      <xdr:row>70</xdr:row>
      <xdr:rowOff>19050</xdr:rowOff>
    </xdr:to>
    <xdr:sp>
      <xdr:nvSpPr>
        <xdr:cNvPr id="17" name="Line 17"/>
        <xdr:cNvSpPr>
          <a:spLocks/>
        </xdr:cNvSpPr>
      </xdr:nvSpPr>
      <xdr:spPr>
        <a:xfrm>
          <a:off x="7143750" y="735330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66675</xdr:colOff>
      <xdr:row>50</xdr:row>
      <xdr:rowOff>0</xdr:rowOff>
    </xdr:from>
    <xdr:to>
      <xdr:col>68</xdr:col>
      <xdr:colOff>66675</xdr:colOff>
      <xdr:row>59</xdr:row>
      <xdr:rowOff>66675</xdr:rowOff>
    </xdr:to>
    <xdr:sp>
      <xdr:nvSpPr>
        <xdr:cNvPr id="18" name="Line 18"/>
        <xdr:cNvSpPr>
          <a:spLocks/>
        </xdr:cNvSpPr>
      </xdr:nvSpPr>
      <xdr:spPr>
        <a:xfrm flipV="1">
          <a:off x="7143750" y="6096000"/>
          <a:ext cx="0" cy="1247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47625</xdr:colOff>
      <xdr:row>67</xdr:row>
      <xdr:rowOff>114300</xdr:rowOff>
    </xdr:from>
    <xdr:to>
      <xdr:col>66</xdr:col>
      <xdr:colOff>76200</xdr:colOff>
      <xdr:row>67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5838825" y="8391525"/>
          <a:ext cx="11430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57150</xdr:colOff>
      <xdr:row>61</xdr:row>
      <xdr:rowOff>19050</xdr:rowOff>
    </xdr:from>
    <xdr:to>
      <xdr:col>73</xdr:col>
      <xdr:colOff>57150</xdr:colOff>
      <xdr:row>62</xdr:row>
      <xdr:rowOff>76200</xdr:rowOff>
    </xdr:to>
    <xdr:sp>
      <xdr:nvSpPr>
        <xdr:cNvPr id="20" name="Line 20"/>
        <xdr:cNvSpPr>
          <a:spLocks/>
        </xdr:cNvSpPr>
      </xdr:nvSpPr>
      <xdr:spPr>
        <a:xfrm flipV="1">
          <a:off x="5848350" y="7467600"/>
          <a:ext cx="1714500" cy="1809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57150</xdr:colOff>
      <xdr:row>54</xdr:row>
      <xdr:rowOff>104775</xdr:rowOff>
    </xdr:from>
    <xdr:to>
      <xdr:col>72</xdr:col>
      <xdr:colOff>9525</xdr:colOff>
      <xdr:row>57</xdr:row>
      <xdr:rowOff>95250</xdr:rowOff>
    </xdr:to>
    <xdr:sp>
      <xdr:nvSpPr>
        <xdr:cNvPr id="21" name="Line 21"/>
        <xdr:cNvSpPr>
          <a:spLocks/>
        </xdr:cNvSpPr>
      </xdr:nvSpPr>
      <xdr:spPr>
        <a:xfrm flipV="1">
          <a:off x="5848350" y="6810375"/>
          <a:ext cx="1581150" cy="2857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28575</xdr:colOff>
      <xdr:row>67</xdr:row>
      <xdr:rowOff>95250</xdr:rowOff>
    </xdr:from>
    <xdr:to>
      <xdr:col>52</xdr:col>
      <xdr:colOff>38100</xdr:colOff>
      <xdr:row>68</xdr:row>
      <xdr:rowOff>95250</xdr:rowOff>
    </xdr:to>
    <xdr:sp>
      <xdr:nvSpPr>
        <xdr:cNvPr id="22" name="Text 25"/>
        <xdr:cNvSpPr txBox="1">
          <a:spLocks noChangeArrowheads="1"/>
        </xdr:cNvSpPr>
      </xdr:nvSpPr>
      <xdr:spPr>
        <a:xfrm>
          <a:off x="5476875" y="8372475"/>
          <a:ext cx="2667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NPH</a:t>
          </a:r>
        </a:p>
      </xdr:txBody>
    </xdr:sp>
    <xdr:clientData/>
  </xdr:twoCellAnchor>
  <xdr:twoCellAnchor>
    <xdr:from>
      <xdr:col>49</xdr:col>
      <xdr:colOff>38100</xdr:colOff>
      <xdr:row>64</xdr:row>
      <xdr:rowOff>114300</xdr:rowOff>
    </xdr:from>
    <xdr:to>
      <xdr:col>52</xdr:col>
      <xdr:colOff>19050</xdr:colOff>
      <xdr:row>65</xdr:row>
      <xdr:rowOff>133350</xdr:rowOff>
    </xdr:to>
    <xdr:sp>
      <xdr:nvSpPr>
        <xdr:cNvPr id="23" name="Text 26"/>
        <xdr:cNvSpPr txBox="1">
          <a:spLocks noChangeArrowheads="1"/>
        </xdr:cNvSpPr>
      </xdr:nvSpPr>
      <xdr:spPr>
        <a:xfrm>
          <a:off x="5486400" y="7934325"/>
          <a:ext cx="2381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Oil</a:t>
          </a:r>
        </a:p>
      </xdr:txBody>
    </xdr:sp>
    <xdr:clientData/>
  </xdr:twoCellAnchor>
  <xdr:twoCellAnchor>
    <xdr:from>
      <xdr:col>48</xdr:col>
      <xdr:colOff>57150</xdr:colOff>
      <xdr:row>58</xdr:row>
      <xdr:rowOff>142875</xdr:rowOff>
    </xdr:from>
    <xdr:to>
      <xdr:col>52</xdr:col>
      <xdr:colOff>9525</xdr:colOff>
      <xdr:row>60</xdr:row>
      <xdr:rowOff>9525</xdr:rowOff>
    </xdr:to>
    <xdr:sp>
      <xdr:nvSpPr>
        <xdr:cNvPr id="24" name="Text 27"/>
        <xdr:cNvSpPr txBox="1">
          <a:spLocks noChangeArrowheads="1"/>
        </xdr:cNvSpPr>
      </xdr:nvSpPr>
      <xdr:spPr>
        <a:xfrm>
          <a:off x="5419725" y="7267575"/>
          <a:ext cx="295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Gas
Gas</a:t>
          </a:r>
        </a:p>
      </xdr:txBody>
    </xdr:sp>
    <xdr:clientData/>
  </xdr:twoCellAnchor>
  <xdr:twoCellAnchor>
    <xdr:from>
      <xdr:col>49</xdr:col>
      <xdr:colOff>0</xdr:colOff>
      <xdr:row>52</xdr:row>
      <xdr:rowOff>57150</xdr:rowOff>
    </xdr:from>
    <xdr:to>
      <xdr:col>52</xdr:col>
      <xdr:colOff>19050</xdr:colOff>
      <xdr:row>53</xdr:row>
      <xdr:rowOff>57150</xdr:rowOff>
    </xdr:to>
    <xdr:sp>
      <xdr:nvSpPr>
        <xdr:cNvPr id="25" name="Text 28"/>
        <xdr:cNvSpPr txBox="1">
          <a:spLocks noChangeArrowheads="1"/>
        </xdr:cNvSpPr>
      </xdr:nvSpPr>
      <xdr:spPr>
        <a:xfrm>
          <a:off x="5448300" y="6457950"/>
          <a:ext cx="2762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NPH</a:t>
          </a:r>
        </a:p>
      </xdr:txBody>
    </xdr:sp>
    <xdr:clientData/>
  </xdr:twoCellAnchor>
  <xdr:twoCellAnchor>
    <xdr:from>
      <xdr:col>61</xdr:col>
      <xdr:colOff>9525</xdr:colOff>
      <xdr:row>21</xdr:row>
      <xdr:rowOff>114300</xdr:rowOff>
    </xdr:from>
    <xdr:to>
      <xdr:col>61</xdr:col>
      <xdr:colOff>9525</xdr:colOff>
      <xdr:row>22</xdr:row>
      <xdr:rowOff>142875</xdr:rowOff>
    </xdr:to>
    <xdr:sp>
      <xdr:nvSpPr>
        <xdr:cNvPr id="26" name="Line 26"/>
        <xdr:cNvSpPr>
          <a:spLocks/>
        </xdr:cNvSpPr>
      </xdr:nvSpPr>
      <xdr:spPr>
        <a:xfrm flipV="1">
          <a:off x="6486525" y="2638425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47625</xdr:colOff>
      <xdr:row>21</xdr:row>
      <xdr:rowOff>114300</xdr:rowOff>
    </xdr:from>
    <xdr:to>
      <xdr:col>68</xdr:col>
      <xdr:colOff>47625</xdr:colOff>
      <xdr:row>22</xdr:row>
      <xdr:rowOff>123825</xdr:rowOff>
    </xdr:to>
    <xdr:sp>
      <xdr:nvSpPr>
        <xdr:cNvPr id="27" name="Line 27"/>
        <xdr:cNvSpPr>
          <a:spLocks/>
        </xdr:cNvSpPr>
      </xdr:nvSpPr>
      <xdr:spPr>
        <a:xfrm flipV="1">
          <a:off x="7124700" y="2638425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0</xdr:rowOff>
    </xdr:from>
    <xdr:to>
      <xdr:col>15</xdr:col>
      <xdr:colOff>0</xdr:colOff>
      <xdr:row>8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66675" y="123825"/>
          <a:ext cx="19907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Sperry
Drilling Services
 Show Report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14</xdr:col>
      <xdr:colOff>76200</xdr:colOff>
      <xdr:row>8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95250" y="123825"/>
          <a:ext cx="12192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sperry-sun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DRILLING SERVICES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ZOI / SHOW
GRAPH</a:t>
          </a:r>
        </a:p>
      </xdr:txBody>
    </xdr:sp>
    <xdr:clientData/>
  </xdr:twoCellAnchor>
  <xdr:twoCellAnchor>
    <xdr:from>
      <xdr:col>47</xdr:col>
      <xdr:colOff>9525</xdr:colOff>
      <xdr:row>20</xdr:row>
      <xdr:rowOff>0</xdr:rowOff>
    </xdr:from>
    <xdr:to>
      <xdr:col>78</xdr:col>
      <xdr:colOff>0</xdr:colOff>
      <xdr:row>43</xdr:row>
      <xdr:rowOff>114300</xdr:rowOff>
    </xdr:to>
    <xdr:graphicFrame>
      <xdr:nvGraphicFramePr>
        <xdr:cNvPr id="2" name="Chart 2"/>
        <xdr:cNvGraphicFramePr/>
      </xdr:nvGraphicFramePr>
      <xdr:xfrm>
        <a:off x="5172075" y="2400300"/>
        <a:ext cx="26479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61</xdr:col>
      <xdr:colOff>9525</xdr:colOff>
      <xdr:row>22</xdr:row>
      <xdr:rowOff>104775</xdr:rowOff>
    </xdr:from>
    <xdr:to>
      <xdr:col>61</xdr:col>
      <xdr:colOff>9525</xdr:colOff>
      <xdr:row>33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6372225" y="2752725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9525</xdr:colOff>
      <xdr:row>31</xdr:row>
      <xdr:rowOff>142875</xdr:rowOff>
    </xdr:from>
    <xdr:to>
      <xdr:col>61</xdr:col>
      <xdr:colOff>9525</xdr:colOff>
      <xdr:row>42</xdr:row>
      <xdr:rowOff>19050</xdr:rowOff>
    </xdr:to>
    <xdr:sp>
      <xdr:nvSpPr>
        <xdr:cNvPr id="4" name="Line 4"/>
        <xdr:cNvSpPr>
          <a:spLocks/>
        </xdr:cNvSpPr>
      </xdr:nvSpPr>
      <xdr:spPr>
        <a:xfrm>
          <a:off x="6372225" y="3971925"/>
          <a:ext cx="0" cy="1200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39</xdr:row>
      <xdr:rowOff>76200</xdr:rowOff>
    </xdr:from>
    <xdr:to>
      <xdr:col>68</xdr:col>
      <xdr:colOff>66675</xdr:colOff>
      <xdr:row>39</xdr:row>
      <xdr:rowOff>76200</xdr:rowOff>
    </xdr:to>
    <xdr:sp>
      <xdr:nvSpPr>
        <xdr:cNvPr id="5" name="Line 5"/>
        <xdr:cNvSpPr>
          <a:spLocks/>
        </xdr:cNvSpPr>
      </xdr:nvSpPr>
      <xdr:spPr>
        <a:xfrm>
          <a:off x="5762625" y="4905375"/>
          <a:ext cx="1266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47625</xdr:colOff>
      <xdr:row>22</xdr:row>
      <xdr:rowOff>114300</xdr:rowOff>
    </xdr:from>
    <xdr:to>
      <xdr:col>68</xdr:col>
      <xdr:colOff>47625</xdr:colOff>
      <xdr:row>31</xdr:row>
      <xdr:rowOff>95250</xdr:rowOff>
    </xdr:to>
    <xdr:sp>
      <xdr:nvSpPr>
        <xdr:cNvPr id="6" name="Line 6"/>
        <xdr:cNvSpPr>
          <a:spLocks/>
        </xdr:cNvSpPr>
      </xdr:nvSpPr>
      <xdr:spPr>
        <a:xfrm flipV="1">
          <a:off x="7010400" y="2762250"/>
          <a:ext cx="0" cy="1162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47625</xdr:colOff>
      <xdr:row>31</xdr:row>
      <xdr:rowOff>104775</xdr:rowOff>
    </xdr:from>
    <xdr:to>
      <xdr:col>68</xdr:col>
      <xdr:colOff>47625</xdr:colOff>
      <xdr:row>42</xdr:row>
      <xdr:rowOff>19050</xdr:rowOff>
    </xdr:to>
    <xdr:sp>
      <xdr:nvSpPr>
        <xdr:cNvPr id="7" name="Line 7"/>
        <xdr:cNvSpPr>
          <a:spLocks/>
        </xdr:cNvSpPr>
      </xdr:nvSpPr>
      <xdr:spPr>
        <a:xfrm>
          <a:off x="7010400" y="3933825"/>
          <a:ext cx="0" cy="1238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47625</xdr:colOff>
      <xdr:row>33</xdr:row>
      <xdr:rowOff>95250</xdr:rowOff>
    </xdr:from>
    <xdr:to>
      <xdr:col>72</xdr:col>
      <xdr:colOff>57150</xdr:colOff>
      <xdr:row>35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5724525" y="4095750"/>
          <a:ext cx="1638300" cy="1619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47625</xdr:colOff>
      <xdr:row>26</xdr:row>
      <xdr:rowOff>66675</xdr:rowOff>
    </xdr:from>
    <xdr:to>
      <xdr:col>73</xdr:col>
      <xdr:colOff>28575</xdr:colOff>
      <xdr:row>30</xdr:row>
      <xdr:rowOff>38100</xdr:rowOff>
    </xdr:to>
    <xdr:sp>
      <xdr:nvSpPr>
        <xdr:cNvPr id="9" name="Line 9"/>
        <xdr:cNvSpPr>
          <a:spLocks/>
        </xdr:cNvSpPr>
      </xdr:nvSpPr>
      <xdr:spPr>
        <a:xfrm flipV="1">
          <a:off x="5724525" y="3324225"/>
          <a:ext cx="1695450" cy="390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38100</xdr:colOff>
      <xdr:row>38</xdr:row>
      <xdr:rowOff>0</xdr:rowOff>
    </xdr:from>
    <xdr:to>
      <xdr:col>52</xdr:col>
      <xdr:colOff>76200</xdr:colOff>
      <xdr:row>39</xdr:row>
      <xdr:rowOff>28575</xdr:rowOff>
    </xdr:to>
    <xdr:sp>
      <xdr:nvSpPr>
        <xdr:cNvPr id="10" name="Text 12"/>
        <xdr:cNvSpPr txBox="1">
          <a:spLocks noChangeArrowheads="1"/>
        </xdr:cNvSpPr>
      </xdr:nvSpPr>
      <xdr:spPr>
        <a:xfrm>
          <a:off x="5286375" y="4676775"/>
          <a:ext cx="38100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Oil</a:t>
          </a:r>
        </a:p>
      </xdr:txBody>
    </xdr:sp>
    <xdr:clientData/>
  </xdr:twoCellAnchor>
  <xdr:twoCellAnchor>
    <xdr:from>
      <xdr:col>49</xdr:col>
      <xdr:colOff>28575</xdr:colOff>
      <xdr:row>31</xdr:row>
      <xdr:rowOff>57150</xdr:rowOff>
    </xdr:from>
    <xdr:to>
      <xdr:col>52</xdr:col>
      <xdr:colOff>66675</xdr:colOff>
      <xdr:row>33</xdr:row>
      <xdr:rowOff>66675</xdr:rowOff>
    </xdr:to>
    <xdr:sp>
      <xdr:nvSpPr>
        <xdr:cNvPr id="11" name="Text 13"/>
        <xdr:cNvSpPr txBox="1">
          <a:spLocks noChangeArrowheads="1"/>
        </xdr:cNvSpPr>
      </xdr:nvSpPr>
      <xdr:spPr>
        <a:xfrm>
          <a:off x="5362575" y="3886200"/>
          <a:ext cx="2952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Gas</a:t>
          </a:r>
        </a:p>
      </xdr:txBody>
    </xdr:sp>
    <xdr:clientData/>
  </xdr:twoCellAnchor>
  <xdr:twoCellAnchor>
    <xdr:from>
      <xdr:col>49</xdr:col>
      <xdr:colOff>19050</xdr:colOff>
      <xdr:row>24</xdr:row>
      <xdr:rowOff>133350</xdr:rowOff>
    </xdr:from>
    <xdr:to>
      <xdr:col>52</xdr:col>
      <xdr:colOff>47625</xdr:colOff>
      <xdr:row>25</xdr:row>
      <xdr:rowOff>142875</xdr:rowOff>
    </xdr:to>
    <xdr:sp>
      <xdr:nvSpPr>
        <xdr:cNvPr id="12" name="Text 14"/>
        <xdr:cNvSpPr txBox="1">
          <a:spLocks noChangeArrowheads="1"/>
        </xdr:cNvSpPr>
      </xdr:nvSpPr>
      <xdr:spPr>
        <a:xfrm>
          <a:off x="5353050" y="3086100"/>
          <a:ext cx="2857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NPH</a:t>
          </a:r>
        </a:p>
      </xdr:txBody>
    </xdr:sp>
    <xdr:clientData/>
  </xdr:twoCellAnchor>
  <xdr:twoCellAnchor>
    <xdr:from>
      <xdr:col>50</xdr:col>
      <xdr:colOff>0</xdr:colOff>
      <xdr:row>39</xdr:row>
      <xdr:rowOff>85725</xdr:rowOff>
    </xdr:from>
    <xdr:to>
      <xdr:col>53</xdr:col>
      <xdr:colOff>9525</xdr:colOff>
      <xdr:row>40</xdr:row>
      <xdr:rowOff>76200</xdr:rowOff>
    </xdr:to>
    <xdr:sp>
      <xdr:nvSpPr>
        <xdr:cNvPr id="13" name="Text 15"/>
        <xdr:cNvSpPr txBox="1">
          <a:spLocks noChangeArrowheads="1"/>
        </xdr:cNvSpPr>
      </xdr:nvSpPr>
      <xdr:spPr>
        <a:xfrm>
          <a:off x="5419725" y="4914900"/>
          <a:ext cx="2667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NPH</a:t>
          </a:r>
        </a:p>
      </xdr:txBody>
    </xdr:sp>
    <xdr:clientData/>
  </xdr:twoCellAnchor>
  <xdr:twoCellAnchor>
    <xdr:from>
      <xdr:col>47</xdr:col>
      <xdr:colOff>9525</xdr:colOff>
      <xdr:row>48</xdr:row>
      <xdr:rowOff>9525</xdr:rowOff>
    </xdr:from>
    <xdr:to>
      <xdr:col>78</xdr:col>
      <xdr:colOff>0</xdr:colOff>
      <xdr:row>72</xdr:row>
      <xdr:rowOff>0</xdr:rowOff>
    </xdr:to>
    <xdr:graphicFrame>
      <xdr:nvGraphicFramePr>
        <xdr:cNvPr id="14" name="Chart 14"/>
        <xdr:cNvGraphicFramePr/>
      </xdr:nvGraphicFramePr>
      <xdr:xfrm>
        <a:off x="5172075" y="5857875"/>
        <a:ext cx="264795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61</xdr:col>
      <xdr:colOff>19050</xdr:colOff>
      <xdr:row>50</xdr:row>
      <xdr:rowOff>0</xdr:rowOff>
    </xdr:from>
    <xdr:to>
      <xdr:col>61</xdr:col>
      <xdr:colOff>19050</xdr:colOff>
      <xdr:row>59</xdr:row>
      <xdr:rowOff>47625</xdr:rowOff>
    </xdr:to>
    <xdr:sp>
      <xdr:nvSpPr>
        <xdr:cNvPr id="15" name="Line 15"/>
        <xdr:cNvSpPr>
          <a:spLocks/>
        </xdr:cNvSpPr>
      </xdr:nvSpPr>
      <xdr:spPr>
        <a:xfrm flipV="1">
          <a:off x="6381750" y="6096000"/>
          <a:ext cx="0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19050</xdr:colOff>
      <xdr:row>59</xdr:row>
      <xdr:rowOff>47625</xdr:rowOff>
    </xdr:from>
    <xdr:to>
      <xdr:col>61</xdr:col>
      <xdr:colOff>19050</xdr:colOff>
      <xdr:row>70</xdr:row>
      <xdr:rowOff>19050</xdr:rowOff>
    </xdr:to>
    <xdr:sp>
      <xdr:nvSpPr>
        <xdr:cNvPr id="16" name="Line 16"/>
        <xdr:cNvSpPr>
          <a:spLocks/>
        </xdr:cNvSpPr>
      </xdr:nvSpPr>
      <xdr:spPr>
        <a:xfrm>
          <a:off x="6381750" y="7324725"/>
          <a:ext cx="0" cy="1295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66675</xdr:colOff>
      <xdr:row>59</xdr:row>
      <xdr:rowOff>76200</xdr:rowOff>
    </xdr:from>
    <xdr:to>
      <xdr:col>68</xdr:col>
      <xdr:colOff>66675</xdr:colOff>
      <xdr:row>70</xdr:row>
      <xdr:rowOff>19050</xdr:rowOff>
    </xdr:to>
    <xdr:sp>
      <xdr:nvSpPr>
        <xdr:cNvPr id="17" name="Line 17"/>
        <xdr:cNvSpPr>
          <a:spLocks/>
        </xdr:cNvSpPr>
      </xdr:nvSpPr>
      <xdr:spPr>
        <a:xfrm>
          <a:off x="7029450" y="7353300"/>
          <a:ext cx="0" cy="1266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66675</xdr:colOff>
      <xdr:row>50</xdr:row>
      <xdr:rowOff>0</xdr:rowOff>
    </xdr:from>
    <xdr:to>
      <xdr:col>68</xdr:col>
      <xdr:colOff>66675</xdr:colOff>
      <xdr:row>59</xdr:row>
      <xdr:rowOff>66675</xdr:rowOff>
    </xdr:to>
    <xdr:sp>
      <xdr:nvSpPr>
        <xdr:cNvPr id="18" name="Line 18"/>
        <xdr:cNvSpPr>
          <a:spLocks/>
        </xdr:cNvSpPr>
      </xdr:nvSpPr>
      <xdr:spPr>
        <a:xfrm flipV="1">
          <a:off x="7029450" y="6096000"/>
          <a:ext cx="0" cy="1247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47625</xdr:colOff>
      <xdr:row>67</xdr:row>
      <xdr:rowOff>114300</xdr:rowOff>
    </xdr:from>
    <xdr:to>
      <xdr:col>66</xdr:col>
      <xdr:colOff>76200</xdr:colOff>
      <xdr:row>67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5724525" y="8391525"/>
          <a:ext cx="11430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57150</xdr:colOff>
      <xdr:row>61</xdr:row>
      <xdr:rowOff>19050</xdr:rowOff>
    </xdr:from>
    <xdr:to>
      <xdr:col>73</xdr:col>
      <xdr:colOff>57150</xdr:colOff>
      <xdr:row>62</xdr:row>
      <xdr:rowOff>76200</xdr:rowOff>
    </xdr:to>
    <xdr:sp>
      <xdr:nvSpPr>
        <xdr:cNvPr id="20" name="Line 20"/>
        <xdr:cNvSpPr>
          <a:spLocks/>
        </xdr:cNvSpPr>
      </xdr:nvSpPr>
      <xdr:spPr>
        <a:xfrm flipV="1">
          <a:off x="5734050" y="7467600"/>
          <a:ext cx="1714500" cy="1809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57150</xdr:colOff>
      <xdr:row>54</xdr:row>
      <xdr:rowOff>104775</xdr:rowOff>
    </xdr:from>
    <xdr:to>
      <xdr:col>72</xdr:col>
      <xdr:colOff>9525</xdr:colOff>
      <xdr:row>57</xdr:row>
      <xdr:rowOff>95250</xdr:rowOff>
    </xdr:to>
    <xdr:sp>
      <xdr:nvSpPr>
        <xdr:cNvPr id="21" name="Line 21"/>
        <xdr:cNvSpPr>
          <a:spLocks/>
        </xdr:cNvSpPr>
      </xdr:nvSpPr>
      <xdr:spPr>
        <a:xfrm flipV="1">
          <a:off x="5734050" y="6810375"/>
          <a:ext cx="1581150" cy="2857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28575</xdr:colOff>
      <xdr:row>67</xdr:row>
      <xdr:rowOff>95250</xdr:rowOff>
    </xdr:from>
    <xdr:to>
      <xdr:col>52</xdr:col>
      <xdr:colOff>38100</xdr:colOff>
      <xdr:row>68</xdr:row>
      <xdr:rowOff>95250</xdr:rowOff>
    </xdr:to>
    <xdr:sp>
      <xdr:nvSpPr>
        <xdr:cNvPr id="22" name="Text 25"/>
        <xdr:cNvSpPr txBox="1">
          <a:spLocks noChangeArrowheads="1"/>
        </xdr:cNvSpPr>
      </xdr:nvSpPr>
      <xdr:spPr>
        <a:xfrm>
          <a:off x="5362575" y="8372475"/>
          <a:ext cx="2667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NPH</a:t>
          </a:r>
        </a:p>
      </xdr:txBody>
    </xdr:sp>
    <xdr:clientData/>
  </xdr:twoCellAnchor>
  <xdr:twoCellAnchor>
    <xdr:from>
      <xdr:col>49</xdr:col>
      <xdr:colOff>38100</xdr:colOff>
      <xdr:row>64</xdr:row>
      <xdr:rowOff>114300</xdr:rowOff>
    </xdr:from>
    <xdr:to>
      <xdr:col>52</xdr:col>
      <xdr:colOff>19050</xdr:colOff>
      <xdr:row>65</xdr:row>
      <xdr:rowOff>133350</xdr:rowOff>
    </xdr:to>
    <xdr:sp>
      <xdr:nvSpPr>
        <xdr:cNvPr id="23" name="Text 26"/>
        <xdr:cNvSpPr txBox="1">
          <a:spLocks noChangeArrowheads="1"/>
        </xdr:cNvSpPr>
      </xdr:nvSpPr>
      <xdr:spPr>
        <a:xfrm>
          <a:off x="5372100" y="7934325"/>
          <a:ext cx="2381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Oil</a:t>
          </a:r>
        </a:p>
      </xdr:txBody>
    </xdr:sp>
    <xdr:clientData/>
  </xdr:twoCellAnchor>
  <xdr:twoCellAnchor>
    <xdr:from>
      <xdr:col>48</xdr:col>
      <xdr:colOff>57150</xdr:colOff>
      <xdr:row>58</xdr:row>
      <xdr:rowOff>142875</xdr:rowOff>
    </xdr:from>
    <xdr:to>
      <xdr:col>52</xdr:col>
      <xdr:colOff>9525</xdr:colOff>
      <xdr:row>60</xdr:row>
      <xdr:rowOff>9525</xdr:rowOff>
    </xdr:to>
    <xdr:sp>
      <xdr:nvSpPr>
        <xdr:cNvPr id="24" name="Text 27"/>
        <xdr:cNvSpPr txBox="1">
          <a:spLocks noChangeArrowheads="1"/>
        </xdr:cNvSpPr>
      </xdr:nvSpPr>
      <xdr:spPr>
        <a:xfrm>
          <a:off x="5305425" y="7267575"/>
          <a:ext cx="295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Gas
Gas</a:t>
          </a:r>
        </a:p>
      </xdr:txBody>
    </xdr:sp>
    <xdr:clientData/>
  </xdr:twoCellAnchor>
  <xdr:twoCellAnchor>
    <xdr:from>
      <xdr:col>49</xdr:col>
      <xdr:colOff>0</xdr:colOff>
      <xdr:row>52</xdr:row>
      <xdr:rowOff>57150</xdr:rowOff>
    </xdr:from>
    <xdr:to>
      <xdr:col>52</xdr:col>
      <xdr:colOff>19050</xdr:colOff>
      <xdr:row>53</xdr:row>
      <xdr:rowOff>57150</xdr:rowOff>
    </xdr:to>
    <xdr:sp>
      <xdr:nvSpPr>
        <xdr:cNvPr id="25" name="Text 28"/>
        <xdr:cNvSpPr txBox="1">
          <a:spLocks noChangeArrowheads="1"/>
        </xdr:cNvSpPr>
      </xdr:nvSpPr>
      <xdr:spPr>
        <a:xfrm>
          <a:off x="5334000" y="6457950"/>
          <a:ext cx="2762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NPH</a:t>
          </a:r>
        </a:p>
      </xdr:txBody>
    </xdr:sp>
    <xdr:clientData/>
  </xdr:twoCellAnchor>
  <xdr:twoCellAnchor>
    <xdr:from>
      <xdr:col>61</xdr:col>
      <xdr:colOff>9525</xdr:colOff>
      <xdr:row>21</xdr:row>
      <xdr:rowOff>114300</xdr:rowOff>
    </xdr:from>
    <xdr:to>
      <xdr:col>61</xdr:col>
      <xdr:colOff>9525</xdr:colOff>
      <xdr:row>22</xdr:row>
      <xdr:rowOff>142875</xdr:rowOff>
    </xdr:to>
    <xdr:sp>
      <xdr:nvSpPr>
        <xdr:cNvPr id="26" name="Line 26"/>
        <xdr:cNvSpPr>
          <a:spLocks/>
        </xdr:cNvSpPr>
      </xdr:nvSpPr>
      <xdr:spPr>
        <a:xfrm flipV="1">
          <a:off x="6372225" y="2638425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47625</xdr:colOff>
      <xdr:row>21</xdr:row>
      <xdr:rowOff>114300</xdr:rowOff>
    </xdr:from>
    <xdr:to>
      <xdr:col>68</xdr:col>
      <xdr:colOff>47625</xdr:colOff>
      <xdr:row>22</xdr:row>
      <xdr:rowOff>123825</xdr:rowOff>
    </xdr:to>
    <xdr:sp>
      <xdr:nvSpPr>
        <xdr:cNvPr id="27" name="Line 27"/>
        <xdr:cNvSpPr>
          <a:spLocks/>
        </xdr:cNvSpPr>
      </xdr:nvSpPr>
      <xdr:spPr>
        <a:xfrm flipV="1">
          <a:off x="7010400" y="2638425"/>
          <a:ext cx="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</xdr:row>
      <xdr:rowOff>0</xdr:rowOff>
    </xdr:from>
    <xdr:to>
      <xdr:col>15</xdr:col>
      <xdr:colOff>0</xdr:colOff>
      <xdr:row>8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66675" y="123825"/>
          <a:ext cx="18954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Sperry
Drilling Services
 Show Report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81"/>
  <sheetViews>
    <sheetView tabSelected="1" zoomScale="110" zoomScaleNormal="110" workbookViewId="0" topLeftCell="A1">
      <selection activeCell="AC56" sqref="AC56:AI56"/>
    </sheetView>
  </sheetViews>
  <sheetFormatPr defaultColWidth="9.140625" defaultRowHeight="12.75"/>
  <cols>
    <col min="1" max="9" width="1.28515625" style="0" customWidth="1"/>
    <col min="10" max="10" width="2.140625" style="0" customWidth="1"/>
    <col min="11" max="34" width="1.28515625" style="0" customWidth="1"/>
    <col min="35" max="35" width="5.140625" style="0" customWidth="1"/>
    <col min="36" max="49" width="1.28515625" style="0" customWidth="1"/>
    <col min="50" max="50" width="2.00390625" style="0" customWidth="1"/>
    <col min="51" max="74" width="1.28515625" style="0" customWidth="1"/>
    <col min="75" max="75" width="1.57421875" style="0" customWidth="1"/>
    <col min="76" max="76" width="1.421875" style="0" customWidth="1"/>
    <col min="77" max="77" width="1.7109375" style="0" customWidth="1"/>
    <col min="78" max="78" width="4.57421875" style="0" hidden="1" customWidth="1"/>
    <col min="79" max="79" width="1.57421875" style="0" hidden="1" customWidth="1"/>
    <col min="80" max="80" width="0.71875" style="0" customWidth="1"/>
    <col min="81" max="81" width="1.28515625" style="111" customWidth="1"/>
    <col min="82" max="88" width="1.28515625" style="0" customWidth="1"/>
    <col min="89" max="89" width="1.1484375" style="0" customWidth="1"/>
    <col min="90" max="210" width="1.28515625" style="0" customWidth="1"/>
  </cols>
  <sheetData>
    <row r="1" spans="1:81" ht="9.75" customHeight="1">
      <c r="A1" s="16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62"/>
      <c r="CB1" s="163"/>
      <c r="CC1" s="164"/>
    </row>
    <row r="2" spans="1:81" ht="12" customHeight="1">
      <c r="A2" s="169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124"/>
      <c r="CB2" s="61"/>
      <c r="CC2" s="165"/>
    </row>
    <row r="3" spans="1:81" ht="12" customHeight="1">
      <c r="A3" s="169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28" t="s">
        <v>0</v>
      </c>
      <c r="Q3" s="28"/>
      <c r="R3" s="28"/>
      <c r="S3" s="28"/>
      <c r="T3" s="28"/>
      <c r="U3" s="28"/>
      <c r="V3" s="61"/>
      <c r="W3" s="122" t="s">
        <v>12</v>
      </c>
      <c r="X3" s="122" t="s">
        <v>165</v>
      </c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61"/>
      <c r="AW3" s="61"/>
      <c r="AX3" s="61"/>
      <c r="AY3" s="61"/>
      <c r="AZ3" s="61"/>
      <c r="BA3" s="61"/>
      <c r="BB3" s="61"/>
      <c r="BC3" s="61"/>
      <c r="BD3" s="28"/>
      <c r="BE3" s="28"/>
      <c r="BF3" s="28"/>
      <c r="BG3" s="28"/>
      <c r="BH3" s="28"/>
      <c r="BI3" s="28"/>
      <c r="BJ3" s="125" t="s">
        <v>1</v>
      </c>
      <c r="BL3" s="218">
        <v>18080</v>
      </c>
      <c r="BM3" s="218"/>
      <c r="BN3" s="218"/>
      <c r="BO3" s="218"/>
      <c r="BP3" s="218"/>
      <c r="BQ3" s="178"/>
      <c r="BR3" s="28" t="s">
        <v>2</v>
      </c>
      <c r="BS3" s="28"/>
      <c r="BT3" s="218">
        <v>18206</v>
      </c>
      <c r="BU3" s="218"/>
      <c r="BV3" s="218"/>
      <c r="BW3" s="218"/>
      <c r="BX3" s="218"/>
      <c r="BY3" s="28" t="s">
        <v>3</v>
      </c>
      <c r="BZ3" s="61"/>
      <c r="CA3" s="124"/>
      <c r="CB3" s="61"/>
      <c r="CC3" s="165"/>
    </row>
    <row r="4" spans="1:81" ht="12" customHeight="1">
      <c r="A4" s="169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28" t="s">
        <v>4</v>
      </c>
      <c r="Q4" s="28"/>
      <c r="R4" s="28"/>
      <c r="S4" s="28"/>
      <c r="T4" s="28"/>
      <c r="U4" s="28"/>
      <c r="V4" s="126" t="s">
        <v>12</v>
      </c>
      <c r="W4" s="126" t="s">
        <v>12</v>
      </c>
      <c r="X4" s="126" t="s">
        <v>166</v>
      </c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61"/>
      <c r="AW4" s="61"/>
      <c r="AX4" s="61"/>
      <c r="AY4" s="61"/>
      <c r="AZ4" s="61"/>
      <c r="BA4" s="61"/>
      <c r="BB4" s="61"/>
      <c r="BC4" s="61"/>
      <c r="BD4" s="28"/>
      <c r="BE4" s="28"/>
      <c r="BF4" s="28"/>
      <c r="BG4" s="28"/>
      <c r="BH4" s="28"/>
      <c r="BI4" s="28"/>
      <c r="BJ4" s="125" t="s">
        <v>5</v>
      </c>
      <c r="BL4" s="219">
        <v>18069</v>
      </c>
      <c r="BM4" s="219"/>
      <c r="BN4" s="219"/>
      <c r="BO4" s="219"/>
      <c r="BP4" s="219"/>
      <c r="BQ4" s="178"/>
      <c r="BR4" s="28" t="s">
        <v>2</v>
      </c>
      <c r="BS4" s="28"/>
      <c r="BT4" s="219">
        <v>18195</v>
      </c>
      <c r="BU4" s="219"/>
      <c r="BV4" s="219"/>
      <c r="BW4" s="219"/>
      <c r="BX4" s="219"/>
      <c r="BY4" s="28" t="s">
        <v>3</v>
      </c>
      <c r="BZ4" s="61"/>
      <c r="CA4" s="124"/>
      <c r="CB4" s="61"/>
      <c r="CC4" s="165"/>
    </row>
    <row r="5" spans="1:81" ht="12" customHeight="1">
      <c r="A5" s="169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28" t="s">
        <v>6</v>
      </c>
      <c r="Q5" s="28"/>
      <c r="R5" s="28"/>
      <c r="S5" s="28"/>
      <c r="T5" s="28"/>
      <c r="U5" s="28"/>
      <c r="V5" s="121" t="s">
        <v>12</v>
      </c>
      <c r="W5" s="121" t="s">
        <v>12</v>
      </c>
      <c r="X5" s="121" t="s">
        <v>167</v>
      </c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61"/>
      <c r="AW5" s="61"/>
      <c r="AX5" s="61"/>
      <c r="AY5" s="61"/>
      <c r="AZ5" s="61"/>
      <c r="BA5" s="61"/>
      <c r="BB5" s="61"/>
      <c r="BC5" s="61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125" t="s">
        <v>7</v>
      </c>
      <c r="BV5" s="177"/>
      <c r="BW5" s="215"/>
      <c r="BX5" s="215"/>
      <c r="BY5" s="177"/>
      <c r="BZ5" s="61"/>
      <c r="CA5" s="124"/>
      <c r="CB5" s="61"/>
      <c r="CC5" s="165"/>
    </row>
    <row r="6" spans="1:81" ht="12" customHeight="1">
      <c r="A6" s="169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28" t="s">
        <v>8</v>
      </c>
      <c r="Q6" s="28"/>
      <c r="R6" s="28"/>
      <c r="S6" s="28"/>
      <c r="T6" s="28"/>
      <c r="U6" s="28"/>
      <c r="V6" s="28"/>
      <c r="W6" s="28"/>
      <c r="X6" s="28"/>
      <c r="Y6" s="28"/>
      <c r="Z6" s="61"/>
      <c r="AA6" s="61"/>
      <c r="AB6" s="122" t="s">
        <v>12</v>
      </c>
      <c r="AC6" s="122" t="s">
        <v>168</v>
      </c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61"/>
      <c r="AW6" s="61"/>
      <c r="AX6" s="61"/>
      <c r="AY6" s="61"/>
      <c r="AZ6" s="61"/>
      <c r="BA6" s="61"/>
      <c r="BB6" s="61"/>
      <c r="BC6" s="61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125" t="s">
        <v>9</v>
      </c>
      <c r="BV6" s="103"/>
      <c r="BW6" s="222">
        <v>1</v>
      </c>
      <c r="BX6" s="222"/>
      <c r="BY6" s="103"/>
      <c r="BZ6" s="61"/>
      <c r="CA6" s="124"/>
      <c r="CB6" s="61"/>
      <c r="CC6" s="165"/>
    </row>
    <row r="7" spans="1:81" ht="12" customHeight="1">
      <c r="A7" s="169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28" t="s">
        <v>10</v>
      </c>
      <c r="Q7" s="28"/>
      <c r="R7" s="28"/>
      <c r="S7" s="28"/>
      <c r="T7" s="28"/>
      <c r="U7" s="28"/>
      <c r="V7" s="28"/>
      <c r="W7" s="28"/>
      <c r="X7" s="28"/>
      <c r="Y7" s="28"/>
      <c r="Z7" s="61"/>
      <c r="AA7" s="61"/>
      <c r="AB7" s="121" t="s">
        <v>12</v>
      </c>
      <c r="AC7" s="122" t="s">
        <v>169</v>
      </c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61"/>
      <c r="AW7" s="61"/>
      <c r="AX7" s="61"/>
      <c r="AY7" s="61"/>
      <c r="AZ7" s="61"/>
      <c r="BA7" s="61"/>
      <c r="BB7" s="61"/>
      <c r="BC7" s="61"/>
      <c r="BD7" s="28"/>
      <c r="BE7" s="28"/>
      <c r="BF7" s="28"/>
      <c r="BG7" s="28"/>
      <c r="BH7" s="28"/>
      <c r="BI7" s="28"/>
      <c r="BJ7" s="28"/>
      <c r="BK7" s="28"/>
      <c r="BL7" s="125" t="s">
        <v>11</v>
      </c>
      <c r="BM7" s="228">
        <v>40272.458333333336</v>
      </c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179"/>
      <c r="BZ7" s="61"/>
      <c r="CA7" s="124"/>
      <c r="CB7" s="61"/>
      <c r="CC7" s="165"/>
    </row>
    <row r="8" spans="1:81" ht="3" customHeight="1">
      <c r="A8" s="169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123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124"/>
      <c r="CB8" s="61"/>
      <c r="CC8" s="165"/>
    </row>
    <row r="9" spans="1:81" ht="4.5" customHeight="1">
      <c r="A9" s="170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 t="s">
        <v>12</v>
      </c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08"/>
      <c r="CA9" s="51"/>
      <c r="CB9" s="198"/>
      <c r="CC9" s="165"/>
    </row>
    <row r="10" spans="1:81" ht="7.5" customHeight="1">
      <c r="A10" s="169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124"/>
      <c r="CB10" s="61"/>
      <c r="CC10" s="165"/>
    </row>
    <row r="11" spans="1:82" ht="12" customHeight="1">
      <c r="A11" s="169"/>
      <c r="B11" s="28"/>
      <c r="C11" s="28" t="s">
        <v>13</v>
      </c>
      <c r="D11" s="28"/>
      <c r="E11" s="28"/>
      <c r="F11" s="28"/>
      <c r="G11" s="28"/>
      <c r="H11" s="28"/>
      <c r="I11" s="28"/>
      <c r="J11" s="28"/>
      <c r="K11" s="226">
        <v>9.875</v>
      </c>
      <c r="L11" s="227"/>
      <c r="M11" s="227"/>
      <c r="N11" s="227"/>
      <c r="O11" s="227"/>
      <c r="P11" s="28" t="s">
        <v>14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61"/>
      <c r="AJ11" s="61"/>
      <c r="AK11" s="28" t="s">
        <v>15</v>
      </c>
      <c r="AL11" s="28"/>
      <c r="AM11" s="28"/>
      <c r="AN11" s="28"/>
      <c r="AO11" s="28"/>
      <c r="AP11" s="28"/>
      <c r="AQ11" s="28"/>
      <c r="AR11" s="28"/>
      <c r="AS11" s="218">
        <v>18177</v>
      </c>
      <c r="AT11" s="218"/>
      <c r="AU11" s="218"/>
      <c r="AV11" s="218"/>
      <c r="AW11" s="218"/>
      <c r="AX11" s="28" t="s">
        <v>3</v>
      </c>
      <c r="AY11" s="28"/>
      <c r="AZ11" s="28" t="s">
        <v>16</v>
      </c>
      <c r="BA11" s="28"/>
      <c r="BB11" s="28"/>
      <c r="BC11" s="28"/>
      <c r="BD11" s="28"/>
      <c r="BE11" s="28"/>
      <c r="BF11" s="28"/>
      <c r="BG11" s="218">
        <v>18180</v>
      </c>
      <c r="BH11" s="218"/>
      <c r="BI11" s="218"/>
      <c r="BJ11" s="218"/>
      <c r="BK11" s="218"/>
      <c r="BL11" s="28" t="s">
        <v>3</v>
      </c>
      <c r="BM11" s="28"/>
      <c r="BN11" s="28" t="s">
        <v>17</v>
      </c>
      <c r="BO11" s="28"/>
      <c r="BP11" s="28"/>
      <c r="BQ11" s="28"/>
      <c r="BR11" s="28"/>
      <c r="BS11" s="28"/>
      <c r="BT11" s="212" t="s">
        <v>148</v>
      </c>
      <c r="BU11" s="212"/>
      <c r="BV11" s="212"/>
      <c r="BW11" s="212"/>
      <c r="BX11" s="212"/>
      <c r="BY11" s="28" t="s">
        <v>3</v>
      </c>
      <c r="BZ11" s="28"/>
      <c r="CA11" s="128"/>
      <c r="CB11" s="28"/>
      <c r="CC11" s="165"/>
      <c r="CD11" s="1"/>
    </row>
    <row r="12" spans="1:81" ht="7.5" customHeight="1">
      <c r="A12" s="169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128"/>
      <c r="CB12" s="28"/>
      <c r="CC12" s="165"/>
    </row>
    <row r="13" spans="1:81" ht="12" customHeight="1">
      <c r="A13" s="169"/>
      <c r="B13" s="28"/>
      <c r="C13" s="28" t="s">
        <v>19</v>
      </c>
      <c r="D13" s="28"/>
      <c r="E13" s="28"/>
      <c r="F13" s="28"/>
      <c r="G13" s="28"/>
      <c r="H13" s="30" t="s">
        <v>12</v>
      </c>
      <c r="I13" s="28" t="s">
        <v>21</v>
      </c>
      <c r="J13" s="28"/>
      <c r="K13" s="28"/>
      <c r="L13" s="28"/>
      <c r="M13" s="28"/>
      <c r="N13" s="61"/>
      <c r="O13" s="61"/>
      <c r="P13" s="30" t="s">
        <v>12</v>
      </c>
      <c r="Q13" s="28" t="s">
        <v>22</v>
      </c>
      <c r="R13" s="28"/>
      <c r="S13" s="28"/>
      <c r="T13" s="28"/>
      <c r="U13" s="28"/>
      <c r="V13" s="61"/>
      <c r="W13" s="61"/>
      <c r="X13" s="31" t="s">
        <v>12</v>
      </c>
      <c r="Y13" s="28" t="s">
        <v>23</v>
      </c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1" t="s">
        <v>136</v>
      </c>
      <c r="BI13" s="125"/>
      <c r="BJ13" s="28"/>
      <c r="BK13" s="28"/>
      <c r="BL13" s="28"/>
      <c r="BM13" s="28"/>
      <c r="BN13" s="28"/>
      <c r="BO13" s="220" t="s">
        <v>147</v>
      </c>
      <c r="BP13" s="220"/>
      <c r="BQ13" s="220"/>
      <c r="BR13" s="220"/>
      <c r="BS13" s="220"/>
      <c r="BT13" s="220"/>
      <c r="BU13" s="220"/>
      <c r="BV13" s="220"/>
      <c r="BW13" s="220"/>
      <c r="BX13" s="220"/>
      <c r="BY13" s="28"/>
      <c r="BZ13" s="28"/>
      <c r="CA13" s="128"/>
      <c r="CB13" s="28"/>
      <c r="CC13" s="165"/>
    </row>
    <row r="14" spans="1:81" ht="7.5" customHeight="1">
      <c r="A14" s="169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125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128"/>
      <c r="CB14" s="28"/>
      <c r="CC14" s="165"/>
    </row>
    <row r="15" spans="1:81" ht="12" customHeight="1">
      <c r="A15" s="169"/>
      <c r="B15" s="28"/>
      <c r="C15" s="28"/>
      <c r="D15" s="28"/>
      <c r="E15" s="28"/>
      <c r="F15" s="28"/>
      <c r="G15" s="28"/>
      <c r="H15" s="30" t="s">
        <v>20</v>
      </c>
      <c r="I15" s="28" t="s">
        <v>24</v>
      </c>
      <c r="J15" s="28"/>
      <c r="K15" s="28"/>
      <c r="L15" s="28"/>
      <c r="M15" s="28"/>
      <c r="N15" s="61"/>
      <c r="O15" s="61"/>
      <c r="P15" s="30" t="s">
        <v>12</v>
      </c>
      <c r="Q15" s="28" t="s">
        <v>139</v>
      </c>
      <c r="R15" s="28"/>
      <c r="S15" s="28"/>
      <c r="T15" s="104"/>
      <c r="U15" s="215" t="s">
        <v>184</v>
      </c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125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128"/>
      <c r="CB15" s="28"/>
      <c r="CC15" s="165"/>
    </row>
    <row r="16" spans="1:81" ht="3" customHeight="1">
      <c r="A16" s="169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>
        <v>9.875</v>
      </c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125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128"/>
      <c r="CB16" s="28"/>
      <c r="CC16" s="165"/>
    </row>
    <row r="17" spans="1:81" ht="4.5" customHeight="1">
      <c r="A17" s="170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29"/>
      <c r="CA17" s="130"/>
      <c r="CB17" s="197"/>
      <c r="CC17" s="165"/>
    </row>
    <row r="18" spans="1:81" ht="7.5" customHeight="1">
      <c r="A18" s="169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128"/>
      <c r="CB18" s="28"/>
      <c r="CC18" s="165"/>
    </row>
    <row r="19" spans="1:81" ht="9.75" customHeight="1">
      <c r="A19" s="169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131" t="s">
        <v>25</v>
      </c>
      <c r="AB19" s="131"/>
      <c r="AC19" s="131"/>
      <c r="AD19" s="68"/>
      <c r="AE19" s="68"/>
      <c r="AF19" s="68"/>
      <c r="AG19" s="68"/>
      <c r="AH19" s="68"/>
      <c r="AI19" s="131" t="s">
        <v>25</v>
      </c>
      <c r="AJ19" s="131"/>
      <c r="AK19" s="131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128"/>
      <c r="CB19" s="28"/>
      <c r="CC19" s="165"/>
    </row>
    <row r="20" spans="1:81" ht="9.75" customHeight="1">
      <c r="A20" s="169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131" t="s">
        <v>26</v>
      </c>
      <c r="AB20" s="131"/>
      <c r="AC20" s="131"/>
      <c r="AD20" s="68"/>
      <c r="AE20" s="68"/>
      <c r="AF20" s="68"/>
      <c r="AG20" s="68"/>
      <c r="AH20" s="68"/>
      <c r="AI20" s="131" t="s">
        <v>27</v>
      </c>
      <c r="AJ20" s="131"/>
      <c r="AK20" s="131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128"/>
      <c r="CB20" s="28"/>
      <c r="CC20" s="165"/>
    </row>
    <row r="21" spans="1:81" ht="9.75" customHeight="1">
      <c r="A21" s="169"/>
      <c r="B21" s="68"/>
      <c r="C21" s="68"/>
      <c r="D21" s="68"/>
      <c r="E21" s="68"/>
      <c r="F21" s="131" t="s">
        <v>28</v>
      </c>
      <c r="G21" s="131"/>
      <c r="H21" s="131"/>
      <c r="I21" s="131"/>
      <c r="J21" s="131" t="s">
        <v>28</v>
      </c>
      <c r="K21" s="131"/>
      <c r="L21" s="131"/>
      <c r="M21" s="131"/>
      <c r="N21" s="131" t="s">
        <v>25</v>
      </c>
      <c r="O21" s="131"/>
      <c r="P21" s="131"/>
      <c r="Q21" s="131"/>
      <c r="R21" s="131" t="s">
        <v>25</v>
      </c>
      <c r="S21" s="131"/>
      <c r="T21" s="131"/>
      <c r="U21" s="131"/>
      <c r="V21" s="131" t="s">
        <v>25</v>
      </c>
      <c r="W21" s="131"/>
      <c r="X21" s="131"/>
      <c r="Y21" s="131"/>
      <c r="Z21" s="34" t="s">
        <v>20</v>
      </c>
      <c r="AA21" s="131" t="s">
        <v>29</v>
      </c>
      <c r="AB21" s="131"/>
      <c r="AC21" s="131"/>
      <c r="AD21" s="68"/>
      <c r="AE21" s="68"/>
      <c r="AF21" s="68"/>
      <c r="AG21" s="68"/>
      <c r="AH21" s="34" t="s">
        <v>20</v>
      </c>
      <c r="AI21" s="131" t="s">
        <v>30</v>
      </c>
      <c r="AJ21" s="131"/>
      <c r="AK21" s="131"/>
      <c r="AL21" s="68"/>
      <c r="AM21" s="68"/>
      <c r="AN21" s="68"/>
      <c r="AO21" s="68"/>
      <c r="AP21" s="131" t="s">
        <v>25</v>
      </c>
      <c r="AQ21" s="131"/>
      <c r="AR21" s="131"/>
      <c r="AS21" s="68"/>
      <c r="AT21" s="68"/>
      <c r="AU21" s="68"/>
      <c r="AV21" s="131" t="s">
        <v>31</v>
      </c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1"/>
      <c r="CA21" s="128"/>
      <c r="CB21" s="28"/>
      <c r="CC21" s="165"/>
    </row>
    <row r="22" spans="1:81" ht="9.75" customHeight="1">
      <c r="A22" s="169"/>
      <c r="B22" s="68"/>
      <c r="C22" s="68"/>
      <c r="D22" s="68"/>
      <c r="E22" s="68"/>
      <c r="F22" s="131" t="s">
        <v>32</v>
      </c>
      <c r="G22" s="131"/>
      <c r="H22" s="131"/>
      <c r="I22" s="131"/>
      <c r="J22" s="131" t="s">
        <v>33</v>
      </c>
      <c r="K22" s="131"/>
      <c r="L22" s="131"/>
      <c r="M22" s="131"/>
      <c r="N22" s="131" t="s">
        <v>34</v>
      </c>
      <c r="O22" s="131"/>
      <c r="P22" s="131"/>
      <c r="Q22" s="131"/>
      <c r="R22" s="131" t="s">
        <v>35</v>
      </c>
      <c r="S22" s="131"/>
      <c r="T22" s="131"/>
      <c r="U22" s="131"/>
      <c r="V22" s="131" t="s">
        <v>36</v>
      </c>
      <c r="W22" s="131"/>
      <c r="X22" s="131"/>
      <c r="Y22" s="131"/>
      <c r="Z22" s="132"/>
      <c r="AA22" s="131" t="s">
        <v>37</v>
      </c>
      <c r="AB22" s="131"/>
      <c r="AC22" s="131"/>
      <c r="AD22" s="131" t="s">
        <v>38</v>
      </c>
      <c r="AE22" s="131"/>
      <c r="AF22" s="131"/>
      <c r="AG22" s="131"/>
      <c r="AH22" s="34"/>
      <c r="AI22" s="131" t="s">
        <v>39</v>
      </c>
      <c r="AJ22" s="131"/>
      <c r="AK22" s="131"/>
      <c r="AL22" s="131" t="s">
        <v>38</v>
      </c>
      <c r="AM22" s="131"/>
      <c r="AN22" s="131"/>
      <c r="AO22" s="131"/>
      <c r="AP22" s="131" t="s">
        <v>40</v>
      </c>
      <c r="AQ22" s="131"/>
      <c r="AR22" s="131"/>
      <c r="AS22" s="133" t="s">
        <v>38</v>
      </c>
      <c r="AT22" s="131"/>
      <c r="AU22" s="131"/>
      <c r="AV22" s="131" t="s">
        <v>41</v>
      </c>
      <c r="AW22" s="131"/>
      <c r="AX22" s="131"/>
      <c r="AY22" s="131" t="s">
        <v>42</v>
      </c>
      <c r="AZ22" s="131"/>
      <c r="BA22" s="131"/>
      <c r="BB22" s="131" t="s">
        <v>43</v>
      </c>
      <c r="BC22" s="131"/>
      <c r="BD22" s="131"/>
      <c r="BE22" s="131" t="s">
        <v>44</v>
      </c>
      <c r="BF22" s="131"/>
      <c r="BG22" s="131"/>
      <c r="BH22" s="131" t="s">
        <v>45</v>
      </c>
      <c r="BI22" s="131"/>
      <c r="BJ22" s="131"/>
      <c r="BK22" s="131" t="s">
        <v>46</v>
      </c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61"/>
      <c r="CA22" s="128"/>
      <c r="CB22" s="28"/>
      <c r="CC22" s="165"/>
    </row>
    <row r="23" spans="1:81" ht="12" customHeight="1">
      <c r="A23" s="169"/>
      <c r="B23" s="68"/>
      <c r="C23" s="68"/>
      <c r="D23" s="68"/>
      <c r="E23" s="134" t="s">
        <v>47</v>
      </c>
      <c r="F23" s="241">
        <v>14.3</v>
      </c>
      <c r="G23" s="242"/>
      <c r="H23" s="242"/>
      <c r="I23" s="243"/>
      <c r="J23" s="241">
        <v>14.3</v>
      </c>
      <c r="K23" s="242"/>
      <c r="L23" s="242"/>
      <c r="M23" s="243"/>
      <c r="N23" s="241">
        <v>8</v>
      </c>
      <c r="O23" s="242"/>
      <c r="P23" s="242"/>
      <c r="Q23" s="243"/>
      <c r="R23" s="244">
        <v>142</v>
      </c>
      <c r="S23" s="245"/>
      <c r="T23" s="245"/>
      <c r="U23" s="246"/>
      <c r="V23" s="244">
        <v>400</v>
      </c>
      <c r="W23" s="245"/>
      <c r="X23" s="245"/>
      <c r="Y23" s="246"/>
      <c r="Z23" s="244" t="s">
        <v>164</v>
      </c>
      <c r="AA23" s="245"/>
      <c r="AB23" s="245"/>
      <c r="AC23" s="246"/>
      <c r="AD23" s="135" t="s">
        <v>26</v>
      </c>
      <c r="AE23" s="136"/>
      <c r="AF23" s="136"/>
      <c r="AG23" s="136"/>
      <c r="AH23" s="244">
        <v>45</v>
      </c>
      <c r="AI23" s="245"/>
      <c r="AJ23" s="245"/>
      <c r="AK23" s="246"/>
      <c r="AL23" s="135" t="s">
        <v>27</v>
      </c>
      <c r="AM23" s="135"/>
      <c r="AN23" s="136"/>
      <c r="AO23" s="136"/>
      <c r="AP23" s="235" t="s">
        <v>18</v>
      </c>
      <c r="AQ23" s="202"/>
      <c r="AR23" s="237"/>
      <c r="AS23" s="238" t="s">
        <v>40</v>
      </c>
      <c r="AT23" s="239"/>
      <c r="AU23" s="240"/>
      <c r="AV23" s="204">
        <v>13.2</v>
      </c>
      <c r="AW23" s="200"/>
      <c r="AX23" s="201"/>
      <c r="AY23" s="223">
        <v>0.086</v>
      </c>
      <c r="AZ23" s="224"/>
      <c r="BA23" s="225"/>
      <c r="BB23" s="223" t="s">
        <v>170</v>
      </c>
      <c r="BC23" s="224"/>
      <c r="BD23" s="225"/>
      <c r="BE23" s="223">
        <v>0</v>
      </c>
      <c r="BF23" s="224"/>
      <c r="BG23" s="225"/>
      <c r="BH23" s="223">
        <v>0</v>
      </c>
      <c r="BI23" s="224"/>
      <c r="BJ23" s="225"/>
      <c r="BK23" s="29" t="s">
        <v>41</v>
      </c>
      <c r="BL23" s="29"/>
      <c r="BM23" s="29"/>
      <c r="BN23" s="29" t="s">
        <v>42</v>
      </c>
      <c r="BO23" s="29"/>
      <c r="BP23" s="29"/>
      <c r="BQ23" s="29" t="s">
        <v>43</v>
      </c>
      <c r="BR23" s="29"/>
      <c r="BS23" s="29"/>
      <c r="BT23" s="29" t="s">
        <v>44</v>
      </c>
      <c r="BU23" s="29"/>
      <c r="BV23" s="29"/>
      <c r="BW23" s="29" t="s">
        <v>45</v>
      </c>
      <c r="BX23" s="29"/>
      <c r="BY23" s="131"/>
      <c r="BZ23" s="61"/>
      <c r="CA23" s="128"/>
      <c r="CB23" s="28"/>
      <c r="CC23" s="165"/>
    </row>
    <row r="24" spans="1:81" ht="12" customHeight="1">
      <c r="A24" s="169"/>
      <c r="B24" s="68"/>
      <c r="C24" s="68"/>
      <c r="D24" s="68"/>
      <c r="E24" s="134" t="s">
        <v>48</v>
      </c>
      <c r="F24" s="241">
        <v>14.3</v>
      </c>
      <c r="G24" s="242"/>
      <c r="H24" s="242"/>
      <c r="I24" s="243"/>
      <c r="J24" s="241">
        <v>14.2</v>
      </c>
      <c r="K24" s="242"/>
      <c r="L24" s="242"/>
      <c r="M24" s="243"/>
      <c r="N24" s="241">
        <v>5</v>
      </c>
      <c r="O24" s="242"/>
      <c r="P24" s="242"/>
      <c r="Q24" s="243"/>
      <c r="R24" s="244">
        <v>142</v>
      </c>
      <c r="S24" s="245"/>
      <c r="T24" s="245"/>
      <c r="U24" s="246"/>
      <c r="V24" s="244">
        <v>400</v>
      </c>
      <c r="W24" s="245"/>
      <c r="X24" s="245"/>
      <c r="Y24" s="246"/>
      <c r="Z24" s="244" t="s">
        <v>164</v>
      </c>
      <c r="AA24" s="245"/>
      <c r="AB24" s="245"/>
      <c r="AC24" s="246"/>
      <c r="AD24" s="244">
        <v>65</v>
      </c>
      <c r="AE24" s="245"/>
      <c r="AF24" s="245"/>
      <c r="AG24" s="246"/>
      <c r="AH24" s="244">
        <v>35</v>
      </c>
      <c r="AI24" s="245"/>
      <c r="AJ24" s="245"/>
      <c r="AK24" s="246"/>
      <c r="AL24" s="244">
        <v>206</v>
      </c>
      <c r="AM24" s="245"/>
      <c r="AN24" s="245"/>
      <c r="AO24" s="246"/>
      <c r="AP24" s="235" t="s">
        <v>18</v>
      </c>
      <c r="AQ24" s="236"/>
      <c r="AR24" s="203"/>
      <c r="AS24" s="235" t="s">
        <v>18</v>
      </c>
      <c r="AT24" s="236"/>
      <c r="AU24" s="203"/>
      <c r="AV24" s="204">
        <v>72.5</v>
      </c>
      <c r="AW24" s="200"/>
      <c r="AX24" s="201"/>
      <c r="AY24" s="223">
        <v>0.876</v>
      </c>
      <c r="AZ24" s="224"/>
      <c r="BA24" s="225"/>
      <c r="BB24" s="223">
        <v>0.219</v>
      </c>
      <c r="BC24" s="224"/>
      <c r="BD24" s="225"/>
      <c r="BE24" s="223">
        <v>0.029</v>
      </c>
      <c r="BF24" s="224"/>
      <c r="BG24" s="225"/>
      <c r="BH24" s="223">
        <v>0</v>
      </c>
      <c r="BI24" s="224"/>
      <c r="BJ24" s="225"/>
      <c r="BK24" s="232">
        <v>73.9</v>
      </c>
      <c r="BL24" s="233"/>
      <c r="BM24" s="234"/>
      <c r="BN24" s="223">
        <v>0.836</v>
      </c>
      <c r="BO24" s="224"/>
      <c r="BP24" s="225"/>
      <c r="BQ24" s="223">
        <v>0.215</v>
      </c>
      <c r="BR24" s="224"/>
      <c r="BS24" s="225"/>
      <c r="BT24" s="223">
        <v>0.03</v>
      </c>
      <c r="BU24" s="224"/>
      <c r="BV24" s="225"/>
      <c r="BW24" s="229">
        <v>0</v>
      </c>
      <c r="BX24" s="230"/>
      <c r="BY24" s="231"/>
      <c r="BZ24" s="61"/>
      <c r="CA24" s="128"/>
      <c r="CB24" s="28"/>
      <c r="CC24" s="165"/>
    </row>
    <row r="25" spans="1:81" ht="12" customHeight="1">
      <c r="A25" s="169"/>
      <c r="B25" s="68"/>
      <c r="C25" s="68"/>
      <c r="D25" s="68"/>
      <c r="E25" s="134" t="s">
        <v>49</v>
      </c>
      <c r="F25" s="241">
        <v>14.3</v>
      </c>
      <c r="G25" s="242"/>
      <c r="H25" s="242"/>
      <c r="I25" s="243"/>
      <c r="J25" s="241">
        <v>14.3</v>
      </c>
      <c r="K25" s="242"/>
      <c r="L25" s="242"/>
      <c r="M25" s="243"/>
      <c r="N25" s="241">
        <v>10</v>
      </c>
      <c r="O25" s="242"/>
      <c r="P25" s="242"/>
      <c r="Q25" s="243"/>
      <c r="R25" s="244">
        <v>130</v>
      </c>
      <c r="S25" s="245"/>
      <c r="T25" s="245"/>
      <c r="U25" s="246"/>
      <c r="V25" s="244">
        <v>400</v>
      </c>
      <c r="W25" s="245"/>
      <c r="X25" s="245"/>
      <c r="Y25" s="246"/>
      <c r="Z25" s="244" t="s">
        <v>164</v>
      </c>
      <c r="AA25" s="245"/>
      <c r="AB25" s="245"/>
      <c r="AC25" s="246"/>
      <c r="AD25" s="137"/>
      <c r="AE25" s="138"/>
      <c r="AF25" s="138"/>
      <c r="AG25" s="138"/>
      <c r="AH25" s="244">
        <v>55</v>
      </c>
      <c r="AI25" s="245"/>
      <c r="AJ25" s="245"/>
      <c r="AK25" s="246"/>
      <c r="AL25" s="137"/>
      <c r="AM25" s="137"/>
      <c r="AN25" s="138"/>
      <c r="AO25" s="138"/>
      <c r="AP25" s="235" t="s">
        <v>18</v>
      </c>
      <c r="AQ25" s="236"/>
      <c r="AR25" s="203"/>
      <c r="AS25" s="137"/>
      <c r="AT25" s="137"/>
      <c r="AU25" s="137"/>
      <c r="AV25" s="204">
        <v>18.7</v>
      </c>
      <c r="AW25" s="200"/>
      <c r="AX25" s="201"/>
      <c r="AY25" s="223">
        <v>0.358</v>
      </c>
      <c r="AZ25" s="224"/>
      <c r="BA25" s="225"/>
      <c r="BB25" s="223">
        <v>0.088</v>
      </c>
      <c r="BC25" s="224"/>
      <c r="BD25" s="225"/>
      <c r="BE25" s="223">
        <v>0.016</v>
      </c>
      <c r="BF25" s="224"/>
      <c r="BG25" s="225"/>
      <c r="BH25" s="223">
        <v>0</v>
      </c>
      <c r="BI25" s="224"/>
      <c r="BJ25" s="225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 t="s">
        <v>12</v>
      </c>
      <c r="BX25" s="28"/>
      <c r="BY25" s="68"/>
      <c r="BZ25" s="61"/>
      <c r="CA25" s="128"/>
      <c r="CB25" s="28"/>
      <c r="CC25" s="165"/>
    </row>
    <row r="26" spans="1:81" ht="4.5" customHeight="1">
      <c r="A26" s="16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68"/>
      <c r="AW26" s="139"/>
      <c r="AX26" s="139"/>
      <c r="AY26" s="139" t="s">
        <v>55</v>
      </c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28"/>
      <c r="CB26" s="28"/>
      <c r="CC26" s="165"/>
    </row>
    <row r="27" spans="1:81" ht="4.5" customHeight="1">
      <c r="A27" s="170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40"/>
      <c r="CA27" s="141"/>
      <c r="CB27" s="197"/>
      <c r="CC27" s="166"/>
    </row>
    <row r="28" spans="1:81" ht="9.75" customHeight="1">
      <c r="A28" s="169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128"/>
      <c r="CB28" s="28"/>
      <c r="CC28" s="165"/>
    </row>
    <row r="29" spans="1:81" ht="12" customHeight="1">
      <c r="A29" s="169"/>
      <c r="B29" s="142" t="s">
        <v>50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2"/>
      <c r="BU29" s="142"/>
      <c r="BV29" s="142"/>
      <c r="BW29" s="142"/>
      <c r="BX29" s="142"/>
      <c r="BY29" s="142"/>
      <c r="BZ29" s="142"/>
      <c r="CA29" s="128"/>
      <c r="CB29" s="28"/>
      <c r="CC29" s="165"/>
    </row>
    <row r="30" spans="1:81" ht="12" customHeight="1">
      <c r="A30" s="169"/>
      <c r="B30" s="28"/>
      <c r="C30" s="28" t="s">
        <v>51</v>
      </c>
      <c r="D30" s="28"/>
      <c r="E30" s="143" t="s">
        <v>52</v>
      </c>
      <c r="F30" s="28"/>
      <c r="G30" s="28"/>
      <c r="H30" s="28"/>
      <c r="I30" s="28"/>
      <c r="J30" s="28"/>
      <c r="K30" s="144" t="s">
        <v>53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17">
        <v>70</v>
      </c>
      <c r="AG30" s="217"/>
      <c r="AH30" s="217"/>
      <c r="AI30" s="28" t="s">
        <v>39</v>
      </c>
      <c r="AJ30" s="28"/>
      <c r="AK30" s="212" t="s">
        <v>150</v>
      </c>
      <c r="AL30" s="212"/>
      <c r="AM30" s="212"/>
      <c r="AN30" s="212"/>
      <c r="AO30" s="212"/>
      <c r="AP30" s="28" t="s">
        <v>54</v>
      </c>
      <c r="AQ30" s="217">
        <v>20</v>
      </c>
      <c r="AR30" s="217"/>
      <c r="AS30" s="217"/>
      <c r="AT30" s="28" t="s">
        <v>39</v>
      </c>
      <c r="AU30" s="28"/>
      <c r="AV30" s="212" t="s">
        <v>151</v>
      </c>
      <c r="AW30" s="212"/>
      <c r="AX30" s="212"/>
      <c r="AY30" s="212"/>
      <c r="AZ30" s="212"/>
      <c r="BA30" s="103" t="s">
        <v>54</v>
      </c>
      <c r="BB30" s="212">
        <v>10</v>
      </c>
      <c r="BC30" s="212"/>
      <c r="BD30" s="216" t="s">
        <v>39</v>
      </c>
      <c r="BE30" s="216"/>
      <c r="BF30" s="215" t="s">
        <v>158</v>
      </c>
      <c r="BG30" s="215"/>
      <c r="BH30" s="215"/>
      <c r="BI30" s="215"/>
      <c r="BJ30" s="215"/>
      <c r="BK30" s="185" t="s">
        <v>54</v>
      </c>
      <c r="BL30" s="215"/>
      <c r="BM30" s="215"/>
      <c r="BN30" s="215"/>
      <c r="BO30" s="216" t="s">
        <v>39</v>
      </c>
      <c r="BP30" s="216"/>
      <c r="BQ30" s="212"/>
      <c r="BR30" s="212"/>
      <c r="BS30" s="212"/>
      <c r="BT30" s="212"/>
      <c r="BU30" s="212"/>
      <c r="BV30" t="s">
        <v>55</v>
      </c>
      <c r="BW30" s="28"/>
      <c r="BX30" s="28"/>
      <c r="BY30" s="28"/>
      <c r="BZ30" s="28"/>
      <c r="CA30" s="128"/>
      <c r="CB30" s="28"/>
      <c r="CC30" s="165"/>
    </row>
    <row r="31" spans="1:81" ht="12" customHeight="1">
      <c r="A31" s="169"/>
      <c r="B31" s="28"/>
      <c r="C31" s="28" t="s">
        <v>56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104"/>
      <c r="Q31" s="122" t="s">
        <v>171</v>
      </c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45" t="s">
        <v>57</v>
      </c>
      <c r="AF31" s="28"/>
      <c r="AG31" s="28"/>
      <c r="AH31" s="28"/>
      <c r="AI31" s="28"/>
      <c r="AJ31" s="212" t="s">
        <v>172</v>
      </c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8" t="s">
        <v>55</v>
      </c>
      <c r="AX31" s="28"/>
      <c r="AY31" s="28" t="s">
        <v>145</v>
      </c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12" t="s">
        <v>173</v>
      </c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8"/>
      <c r="BX31" s="28"/>
      <c r="BY31" s="125" t="s">
        <v>58</v>
      </c>
      <c r="BZ31" s="28"/>
      <c r="CA31" s="128"/>
      <c r="CB31" s="28"/>
      <c r="CC31" s="165"/>
    </row>
    <row r="32" spans="1:81" ht="12" customHeight="1">
      <c r="A32" s="169"/>
      <c r="B32" s="28"/>
      <c r="C32" s="28" t="s">
        <v>59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12" t="s">
        <v>159</v>
      </c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8" t="s">
        <v>55</v>
      </c>
      <c r="AF32" s="28"/>
      <c r="AG32" s="28" t="s">
        <v>140</v>
      </c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21" t="s">
        <v>174</v>
      </c>
      <c r="AU32" s="221"/>
      <c r="AV32" s="221"/>
      <c r="AW32" s="221"/>
      <c r="AX32" s="221"/>
      <c r="AY32" s="106"/>
      <c r="AZ32" s="106"/>
      <c r="BA32" s="106"/>
      <c r="BB32" s="106"/>
      <c r="BC32" s="28" t="s">
        <v>141</v>
      </c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128"/>
      <c r="CB32" s="28"/>
      <c r="CC32" s="165"/>
    </row>
    <row r="33" spans="1:85" ht="12" customHeight="1">
      <c r="A33" s="169"/>
      <c r="B33" s="28"/>
      <c r="C33" s="212" t="s">
        <v>161</v>
      </c>
      <c r="D33" s="212"/>
      <c r="E33" s="212"/>
      <c r="F33" s="212"/>
      <c r="G33" s="212"/>
      <c r="H33" s="212"/>
      <c r="I33" s="212"/>
      <c r="J33" s="212"/>
      <c r="K33" s="212"/>
      <c r="L33" s="28" t="s">
        <v>55</v>
      </c>
      <c r="M33" s="28"/>
      <c r="N33" s="28" t="s">
        <v>61</v>
      </c>
      <c r="O33" s="28"/>
      <c r="P33" s="28"/>
      <c r="Q33" s="28"/>
      <c r="R33" s="28"/>
      <c r="S33" s="28"/>
      <c r="T33" s="28"/>
      <c r="U33" s="28"/>
      <c r="V33" s="28"/>
      <c r="W33" s="28"/>
      <c r="X33" s="212" t="s">
        <v>175</v>
      </c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8" t="s">
        <v>62</v>
      </c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104"/>
      <c r="AZ33" s="104"/>
      <c r="BA33" s="104"/>
      <c r="BB33" s="212" t="s">
        <v>152</v>
      </c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8" t="s">
        <v>55</v>
      </c>
      <c r="BN33" s="28"/>
      <c r="BO33" s="28" t="s">
        <v>63</v>
      </c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128"/>
      <c r="CB33" s="28"/>
      <c r="CC33" s="165"/>
      <c r="CG33" s="1"/>
    </row>
    <row r="34" spans="1:81" ht="12" customHeight="1">
      <c r="A34" s="169"/>
      <c r="B34" s="28"/>
      <c r="C34" s="28" t="s">
        <v>64</v>
      </c>
      <c r="D34" s="28"/>
      <c r="E34" s="28"/>
      <c r="F34" s="212" t="s">
        <v>153</v>
      </c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8" t="s">
        <v>65</v>
      </c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104"/>
      <c r="AZ34" s="104"/>
      <c r="BA34" s="104"/>
      <c r="BB34" s="212" t="s">
        <v>154</v>
      </c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8" t="s">
        <v>55</v>
      </c>
      <c r="BZ34" s="28"/>
      <c r="CA34" s="128"/>
      <c r="CB34" s="28"/>
      <c r="CC34" s="165"/>
    </row>
    <row r="35" spans="1:81" ht="12" customHeight="1">
      <c r="A35" s="169"/>
      <c r="B35" s="28"/>
      <c r="C35" s="28" t="s">
        <v>66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04"/>
      <c r="P35" s="104"/>
      <c r="Q35" s="212" t="s">
        <v>176</v>
      </c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8" t="s">
        <v>67</v>
      </c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104"/>
      <c r="AY35" s="212" t="s">
        <v>160</v>
      </c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8" t="s">
        <v>55</v>
      </c>
      <c r="BZ35" s="28"/>
      <c r="CA35" s="128"/>
      <c r="CB35" s="28"/>
      <c r="CC35" s="165"/>
    </row>
    <row r="36" spans="1:81" ht="4.5" customHeight="1">
      <c r="A36" s="169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128"/>
      <c r="CB36" s="28"/>
      <c r="CC36" s="165"/>
    </row>
    <row r="37" spans="1:81" ht="4.5" customHeight="1">
      <c r="A37" s="170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29"/>
      <c r="CA37" s="130"/>
      <c r="CB37" s="197"/>
      <c r="CC37" s="165"/>
    </row>
    <row r="38" spans="1:81" ht="9.75" customHeight="1">
      <c r="A38" s="169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128"/>
      <c r="CB38" s="28"/>
      <c r="CC38" s="165"/>
    </row>
    <row r="39" spans="1:81" ht="12" customHeight="1">
      <c r="A39" s="169"/>
      <c r="B39" s="142" t="s">
        <v>68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28"/>
      <c r="CB39" s="28"/>
      <c r="CC39" s="165"/>
    </row>
    <row r="40" spans="1:83" ht="12" customHeight="1">
      <c r="A40" s="169"/>
      <c r="B40" s="68"/>
      <c r="C40" s="61"/>
      <c r="D40" s="61"/>
      <c r="E40" s="61"/>
      <c r="F40" s="61"/>
      <c r="G40" s="61"/>
      <c r="H40" s="61"/>
      <c r="I40" s="29" t="s">
        <v>27</v>
      </c>
      <c r="J40" s="29"/>
      <c r="K40" s="29"/>
      <c r="L40" s="29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147" t="s">
        <v>69</v>
      </c>
      <c r="AH40" s="147"/>
      <c r="AI40" s="147"/>
      <c r="AJ40" s="61"/>
      <c r="AK40" s="147" t="s">
        <v>70</v>
      </c>
      <c r="AL40" s="147"/>
      <c r="AM40" s="147"/>
      <c r="AN40" s="45"/>
      <c r="AO40" s="61"/>
      <c r="AP40" s="61"/>
      <c r="AQ40" s="61"/>
      <c r="AR40" s="61"/>
      <c r="AS40" s="61"/>
      <c r="AT40" s="61"/>
      <c r="AU40" s="29" t="s">
        <v>27</v>
      </c>
      <c r="AV40" s="29"/>
      <c r="AW40" s="29"/>
      <c r="AX40" s="29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147" t="s">
        <v>69</v>
      </c>
      <c r="BT40" s="147"/>
      <c r="BU40" s="147"/>
      <c r="BV40" s="61"/>
      <c r="BW40" s="147" t="s">
        <v>70</v>
      </c>
      <c r="BX40" s="147"/>
      <c r="BY40" s="147"/>
      <c r="BZ40" s="61"/>
      <c r="CA40" s="127"/>
      <c r="CB40" s="61"/>
      <c r="CC40" s="165"/>
      <c r="CD40" s="32"/>
      <c r="CE40" s="32"/>
    </row>
    <row r="41" spans="1:83" ht="12" customHeight="1">
      <c r="A41" s="169"/>
      <c r="B41" s="68"/>
      <c r="C41" s="68"/>
      <c r="D41" s="68"/>
      <c r="E41" s="68"/>
      <c r="F41" s="68"/>
      <c r="G41" s="68"/>
      <c r="H41" s="68"/>
      <c r="I41" s="34" t="s">
        <v>20</v>
      </c>
      <c r="J41" s="68" t="s">
        <v>71</v>
      </c>
      <c r="K41" s="68"/>
      <c r="L41" s="68" t="s">
        <v>12</v>
      </c>
      <c r="M41" s="131" t="s">
        <v>72</v>
      </c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68"/>
      <c r="AG41" s="147" t="s">
        <v>73</v>
      </c>
      <c r="AH41" s="147"/>
      <c r="AI41" s="147"/>
      <c r="AJ41" s="68"/>
      <c r="AK41" s="147" t="s">
        <v>73</v>
      </c>
      <c r="AL41" s="147"/>
      <c r="AM41" s="147"/>
      <c r="AN41" s="45"/>
      <c r="AO41" s="68"/>
      <c r="AP41" s="68"/>
      <c r="AQ41" s="68"/>
      <c r="AR41" s="68"/>
      <c r="AS41" s="68"/>
      <c r="AT41" s="68"/>
      <c r="AU41" s="34" t="s">
        <v>20</v>
      </c>
      <c r="AV41" s="68" t="s">
        <v>71</v>
      </c>
      <c r="AW41" s="68"/>
      <c r="AX41" s="68" t="s">
        <v>12</v>
      </c>
      <c r="AY41" s="131" t="s">
        <v>72</v>
      </c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61"/>
      <c r="BS41" s="147" t="s">
        <v>73</v>
      </c>
      <c r="BT41" s="147"/>
      <c r="BU41" s="147"/>
      <c r="BV41" s="68"/>
      <c r="BW41" s="147" t="s">
        <v>73</v>
      </c>
      <c r="BX41" s="147"/>
      <c r="BY41" s="147"/>
      <c r="BZ41" s="61"/>
      <c r="CA41" s="127"/>
      <c r="CB41" s="68"/>
      <c r="CC41" s="165"/>
      <c r="CD41" s="32"/>
      <c r="CE41" s="32"/>
    </row>
    <row r="42" spans="1:85" ht="12" customHeight="1">
      <c r="A42" s="169"/>
      <c r="B42" s="68"/>
      <c r="C42" s="131" t="s">
        <v>74</v>
      </c>
      <c r="D42" s="131"/>
      <c r="E42" s="131"/>
      <c r="F42" s="131"/>
      <c r="G42" s="131"/>
      <c r="H42" s="68"/>
      <c r="I42" s="34" t="s">
        <v>12</v>
      </c>
      <c r="J42" s="68"/>
      <c r="K42" s="68" t="s">
        <v>39</v>
      </c>
      <c r="L42" s="68" t="s">
        <v>12</v>
      </c>
      <c r="M42" s="131" t="s">
        <v>41</v>
      </c>
      <c r="N42" s="131"/>
      <c r="O42" s="131"/>
      <c r="P42" s="68"/>
      <c r="Q42" s="131" t="s">
        <v>42</v>
      </c>
      <c r="R42" s="131"/>
      <c r="S42" s="131"/>
      <c r="T42" s="68"/>
      <c r="U42" s="131" t="s">
        <v>43</v>
      </c>
      <c r="V42" s="131"/>
      <c r="W42" s="131"/>
      <c r="X42" s="68"/>
      <c r="Y42" s="131" t="s">
        <v>44</v>
      </c>
      <c r="Z42" s="131"/>
      <c r="AA42" s="131"/>
      <c r="AB42" s="68"/>
      <c r="AC42" s="131" t="s">
        <v>45</v>
      </c>
      <c r="AD42" s="131"/>
      <c r="AE42" s="131"/>
      <c r="AF42" s="68"/>
      <c r="AG42" s="147" t="s">
        <v>75</v>
      </c>
      <c r="AH42" s="147"/>
      <c r="AI42" s="147"/>
      <c r="AJ42" s="68"/>
      <c r="AK42" s="147" t="s">
        <v>75</v>
      </c>
      <c r="AL42" s="147"/>
      <c r="AM42" s="147"/>
      <c r="AN42" s="45"/>
      <c r="AO42" s="131" t="s">
        <v>74</v>
      </c>
      <c r="AP42" s="131"/>
      <c r="AQ42" s="131"/>
      <c r="AR42" s="131"/>
      <c r="AS42" s="131"/>
      <c r="AT42" s="68"/>
      <c r="AU42" s="34" t="s">
        <v>12</v>
      </c>
      <c r="AV42" s="68"/>
      <c r="AW42" s="68" t="s">
        <v>39</v>
      </c>
      <c r="AX42" s="68" t="s">
        <v>12</v>
      </c>
      <c r="AY42" s="131" t="s">
        <v>41</v>
      </c>
      <c r="AZ42" s="131"/>
      <c r="BA42" s="131"/>
      <c r="BB42" s="68"/>
      <c r="BC42" s="131" t="s">
        <v>42</v>
      </c>
      <c r="BD42" s="131"/>
      <c r="BE42" s="131"/>
      <c r="BF42" s="68"/>
      <c r="BG42" s="131" t="s">
        <v>43</v>
      </c>
      <c r="BH42" s="131"/>
      <c r="BI42" s="131"/>
      <c r="BJ42" s="68"/>
      <c r="BK42" s="131" t="s">
        <v>44</v>
      </c>
      <c r="BL42" s="131"/>
      <c r="BM42" s="131"/>
      <c r="BN42" s="68"/>
      <c r="BO42" s="131" t="s">
        <v>45</v>
      </c>
      <c r="BP42" s="131"/>
      <c r="BQ42" s="131"/>
      <c r="BR42" s="61"/>
      <c r="BS42" s="147" t="s">
        <v>75</v>
      </c>
      <c r="BT42" s="147"/>
      <c r="BU42" s="147"/>
      <c r="BV42" s="68"/>
      <c r="BW42" s="147" t="s">
        <v>75</v>
      </c>
      <c r="BX42" s="147"/>
      <c r="BY42" s="147"/>
      <c r="BZ42" s="61"/>
      <c r="CA42" s="127"/>
      <c r="CB42" s="68"/>
      <c r="CC42" s="165"/>
      <c r="CD42" s="32"/>
      <c r="CE42" s="32"/>
      <c r="CG42" s="148"/>
    </row>
    <row r="43" spans="1:83" ht="12" customHeight="1">
      <c r="A43" s="169"/>
      <c r="B43" s="68"/>
      <c r="C43" s="248">
        <v>18080</v>
      </c>
      <c r="D43" s="210"/>
      <c r="E43" s="210"/>
      <c r="F43" s="210"/>
      <c r="G43" s="210"/>
      <c r="H43" s="68"/>
      <c r="I43" s="149"/>
      <c r="J43" s="149">
        <v>39</v>
      </c>
      <c r="K43" s="149"/>
      <c r="L43" s="68"/>
      <c r="M43" s="195">
        <v>14.1</v>
      </c>
      <c r="N43" s="195"/>
      <c r="O43" s="195"/>
      <c r="P43" s="68"/>
      <c r="Q43" s="151">
        <v>0.095</v>
      </c>
      <c r="R43" s="151"/>
      <c r="S43" s="151"/>
      <c r="T43" s="68"/>
      <c r="U43" s="151">
        <v>0</v>
      </c>
      <c r="V43" s="151"/>
      <c r="W43" s="151"/>
      <c r="X43" s="68"/>
      <c r="Y43" s="151">
        <v>0</v>
      </c>
      <c r="Z43" s="151"/>
      <c r="AA43" s="151"/>
      <c r="AB43" s="68"/>
      <c r="AC43" s="151">
        <v>0</v>
      </c>
      <c r="AD43" s="151"/>
      <c r="AE43" s="151"/>
      <c r="AF43" s="68"/>
      <c r="AG43" s="4" t="s">
        <v>156</v>
      </c>
      <c r="AH43" s="4"/>
      <c r="AI43" s="4"/>
      <c r="AJ43" s="68"/>
      <c r="AK43" s="4" t="s">
        <v>156</v>
      </c>
      <c r="AL43" s="4"/>
      <c r="AM43" s="4"/>
      <c r="AN43" s="45"/>
      <c r="AO43" s="209">
        <v>18150</v>
      </c>
      <c r="AP43" s="210"/>
      <c r="AQ43" s="210"/>
      <c r="AR43" s="210"/>
      <c r="AS43" s="210"/>
      <c r="AT43" s="28"/>
      <c r="AU43" s="149"/>
      <c r="AV43" s="149">
        <v>74</v>
      </c>
      <c r="AW43" s="149"/>
      <c r="AX43" s="28"/>
      <c r="AY43" s="150">
        <v>26.3</v>
      </c>
      <c r="AZ43" s="149"/>
      <c r="BA43" s="150"/>
      <c r="BB43" s="182"/>
      <c r="BC43" s="151">
        <v>0.449</v>
      </c>
      <c r="BD43" s="151"/>
      <c r="BE43" s="151"/>
      <c r="BF43" s="182"/>
      <c r="BG43" s="151">
        <v>0.106</v>
      </c>
      <c r="BH43" s="184"/>
      <c r="BI43" s="184"/>
      <c r="BJ43" s="182"/>
      <c r="BK43" s="151">
        <v>0.016</v>
      </c>
      <c r="BL43" s="153"/>
      <c r="BM43" s="153"/>
      <c r="BN43" s="182"/>
      <c r="BO43" s="151">
        <v>0</v>
      </c>
      <c r="BP43" s="153"/>
      <c r="BQ43" s="153"/>
      <c r="BR43" s="183"/>
      <c r="BS43" s="4" t="s">
        <v>156</v>
      </c>
      <c r="BT43" s="4"/>
      <c r="BU43" s="4"/>
      <c r="BV43" s="182"/>
      <c r="BW43" s="4" t="s">
        <v>156</v>
      </c>
      <c r="BX43" s="4"/>
      <c r="BY43" s="4"/>
      <c r="BZ43" s="61"/>
      <c r="CA43" s="127"/>
      <c r="CB43" s="68"/>
      <c r="CC43" s="165"/>
      <c r="CD43" s="32"/>
      <c r="CE43" s="32"/>
    </row>
    <row r="44" spans="1:83" ht="12" customHeight="1">
      <c r="A44" s="169"/>
      <c r="B44" s="68"/>
      <c r="C44" s="247">
        <v>18090</v>
      </c>
      <c r="D44" s="206"/>
      <c r="E44" s="206"/>
      <c r="F44" s="206"/>
      <c r="G44" s="206"/>
      <c r="H44" s="68"/>
      <c r="I44" s="149"/>
      <c r="J44" s="149">
        <v>45</v>
      </c>
      <c r="K44" s="149"/>
      <c r="L44" s="68"/>
      <c r="M44" s="195">
        <v>15.5</v>
      </c>
      <c r="N44" s="195"/>
      <c r="O44" s="195"/>
      <c r="P44" s="68"/>
      <c r="Q44" s="151">
        <v>0.263</v>
      </c>
      <c r="R44" s="151"/>
      <c r="S44" s="151"/>
      <c r="T44" s="68"/>
      <c r="U44" s="151">
        <v>0.065</v>
      </c>
      <c r="V44" s="151"/>
      <c r="W44" s="151"/>
      <c r="X44" s="68"/>
      <c r="Y44" s="151">
        <v>0</v>
      </c>
      <c r="Z44" s="151"/>
      <c r="AA44" s="151"/>
      <c r="AB44" s="68"/>
      <c r="AC44" s="151">
        <v>0</v>
      </c>
      <c r="AD44" s="151"/>
      <c r="AE44" s="151"/>
      <c r="AF44" s="68"/>
      <c r="AG44" s="4" t="s">
        <v>156</v>
      </c>
      <c r="AH44" s="154"/>
      <c r="AI44" s="154"/>
      <c r="AJ44" s="68"/>
      <c r="AK44" s="4" t="s">
        <v>156</v>
      </c>
      <c r="AL44" s="4"/>
      <c r="AM44" s="4"/>
      <c r="AN44" s="45"/>
      <c r="AO44" s="211">
        <v>18160</v>
      </c>
      <c r="AP44" s="206"/>
      <c r="AQ44" s="206"/>
      <c r="AR44" s="206"/>
      <c r="AS44" s="206"/>
      <c r="AT44" s="28"/>
      <c r="AU44" s="149"/>
      <c r="AV44" s="149">
        <v>91</v>
      </c>
      <c r="AW44" s="149"/>
      <c r="AX44" s="28"/>
      <c r="AY44" s="150">
        <v>36.3</v>
      </c>
      <c r="AZ44" s="149"/>
      <c r="BA44" s="149"/>
      <c r="BB44" s="182"/>
      <c r="BC44" s="151">
        <v>0.559</v>
      </c>
      <c r="BD44" s="151"/>
      <c r="BE44" s="151"/>
      <c r="BF44" s="182"/>
      <c r="BG44" s="151">
        <v>0.135</v>
      </c>
      <c r="BH44" s="151"/>
      <c r="BI44" s="151"/>
      <c r="BJ44" s="182"/>
      <c r="BK44" s="151">
        <v>0.018</v>
      </c>
      <c r="BL44" s="153"/>
      <c r="BM44" s="153"/>
      <c r="BN44" s="182"/>
      <c r="BO44" s="151">
        <v>0</v>
      </c>
      <c r="BP44" s="153"/>
      <c r="BQ44" s="153"/>
      <c r="BR44" s="183"/>
      <c r="BS44" s="4" t="s">
        <v>156</v>
      </c>
      <c r="BT44" s="4"/>
      <c r="BU44" s="4"/>
      <c r="BV44" s="182"/>
      <c r="BW44" s="4" t="s">
        <v>156</v>
      </c>
      <c r="BX44" s="4"/>
      <c r="BY44" s="4"/>
      <c r="BZ44" s="61"/>
      <c r="CA44" s="127"/>
      <c r="CB44" s="68"/>
      <c r="CC44" s="165"/>
      <c r="CD44" s="32"/>
      <c r="CE44" s="32"/>
    </row>
    <row r="45" spans="1:83" ht="12" customHeight="1">
      <c r="A45" s="169"/>
      <c r="B45" s="68"/>
      <c r="C45" s="247">
        <v>18100</v>
      </c>
      <c r="D45" s="206"/>
      <c r="E45" s="206"/>
      <c r="F45" s="206"/>
      <c r="G45" s="206"/>
      <c r="H45" s="68"/>
      <c r="I45" s="149"/>
      <c r="J45" s="149">
        <v>47</v>
      </c>
      <c r="K45" s="149"/>
      <c r="L45" s="68"/>
      <c r="M45" s="195">
        <v>16.5</v>
      </c>
      <c r="N45" s="195"/>
      <c r="O45" s="195"/>
      <c r="P45" s="68"/>
      <c r="Q45" s="151">
        <v>0.326</v>
      </c>
      <c r="R45" s="151"/>
      <c r="S45" s="151"/>
      <c r="T45" s="68" t="s">
        <v>12</v>
      </c>
      <c r="U45" s="151">
        <v>0.082</v>
      </c>
      <c r="V45" s="151"/>
      <c r="W45" s="151"/>
      <c r="X45" s="68"/>
      <c r="Y45" s="151">
        <v>0</v>
      </c>
      <c r="Z45" s="151"/>
      <c r="AA45" s="151"/>
      <c r="AB45" s="68"/>
      <c r="AC45" s="151">
        <v>0</v>
      </c>
      <c r="AD45" s="151"/>
      <c r="AE45" s="151"/>
      <c r="AF45" s="181"/>
      <c r="AG45" s="4" t="s">
        <v>156</v>
      </c>
      <c r="AH45" s="154"/>
      <c r="AI45" s="154"/>
      <c r="AJ45" s="68"/>
      <c r="AK45" s="4" t="s">
        <v>156</v>
      </c>
      <c r="AL45" s="4"/>
      <c r="AM45" s="4"/>
      <c r="AN45" s="45" t="s">
        <v>12</v>
      </c>
      <c r="AO45" s="152">
        <v>18170</v>
      </c>
      <c r="AP45" s="149"/>
      <c r="AQ45" s="149"/>
      <c r="AR45" s="149"/>
      <c r="AS45" s="149"/>
      <c r="AT45" s="28"/>
      <c r="AU45" s="149"/>
      <c r="AV45" s="149">
        <v>155</v>
      </c>
      <c r="AW45" s="149"/>
      <c r="AX45" s="28"/>
      <c r="AY45" s="150">
        <v>60.4</v>
      </c>
      <c r="AZ45" s="150"/>
      <c r="BA45" s="150"/>
      <c r="BB45" s="182"/>
      <c r="BC45" s="151">
        <v>0.521</v>
      </c>
      <c r="BD45" s="151"/>
      <c r="BE45" s="151"/>
      <c r="BF45" s="182"/>
      <c r="BG45" s="151">
        <v>0.132</v>
      </c>
      <c r="BH45" s="184"/>
      <c r="BI45" s="184"/>
      <c r="BJ45" s="182"/>
      <c r="BK45" s="151">
        <v>0.018</v>
      </c>
      <c r="BL45" s="153"/>
      <c r="BM45" s="153"/>
      <c r="BN45" s="182"/>
      <c r="BO45" s="151">
        <v>0</v>
      </c>
      <c r="BP45" s="153"/>
      <c r="BQ45" s="153"/>
      <c r="BR45" s="183"/>
      <c r="BS45" s="4" t="s">
        <v>156</v>
      </c>
      <c r="BT45" s="4"/>
      <c r="BU45" s="4"/>
      <c r="BV45" s="182"/>
      <c r="BW45" s="4" t="s">
        <v>156</v>
      </c>
      <c r="BX45" s="4"/>
      <c r="BY45" s="4"/>
      <c r="BZ45" s="61"/>
      <c r="CA45" s="127"/>
      <c r="CB45" s="68"/>
      <c r="CC45" s="165"/>
      <c r="CD45" s="32"/>
      <c r="CE45" s="32"/>
    </row>
    <row r="46" spans="1:83" ht="12" customHeight="1">
      <c r="A46" s="169"/>
      <c r="B46" s="68"/>
      <c r="C46" s="247">
        <v>18110</v>
      </c>
      <c r="D46" s="206"/>
      <c r="E46" s="206"/>
      <c r="F46" s="206"/>
      <c r="G46" s="206"/>
      <c r="H46" s="68"/>
      <c r="I46" s="149"/>
      <c r="J46" s="149">
        <v>36</v>
      </c>
      <c r="K46" s="149"/>
      <c r="L46" s="68"/>
      <c r="M46" s="195">
        <v>11.9</v>
      </c>
      <c r="N46" s="195"/>
      <c r="O46" s="195"/>
      <c r="P46" s="68"/>
      <c r="Q46" s="151">
        <v>0.012</v>
      </c>
      <c r="R46" s="151"/>
      <c r="S46" s="151"/>
      <c r="T46" s="68"/>
      <c r="U46" s="151">
        <v>0</v>
      </c>
      <c r="V46" s="151"/>
      <c r="W46" s="151"/>
      <c r="X46" s="68"/>
      <c r="Y46" s="151">
        <v>0</v>
      </c>
      <c r="Z46" s="151"/>
      <c r="AA46" s="151"/>
      <c r="AB46" s="68"/>
      <c r="AC46" s="151">
        <v>0</v>
      </c>
      <c r="AD46" s="151"/>
      <c r="AE46" s="151"/>
      <c r="AF46" s="68"/>
      <c r="AG46" s="4" t="s">
        <v>156</v>
      </c>
      <c r="AH46" s="146"/>
      <c r="AI46" s="146"/>
      <c r="AJ46" s="28"/>
      <c r="AK46" s="4" t="s">
        <v>156</v>
      </c>
      <c r="AL46" s="4"/>
      <c r="AM46" s="4"/>
      <c r="AN46" s="45"/>
      <c r="AO46" s="152">
        <v>18180</v>
      </c>
      <c r="AP46" s="149"/>
      <c r="AQ46" s="149"/>
      <c r="AR46" s="149"/>
      <c r="AS46" s="149"/>
      <c r="AT46" s="28"/>
      <c r="AU46" s="149"/>
      <c r="AV46" s="149">
        <v>199</v>
      </c>
      <c r="AW46" s="149"/>
      <c r="AX46" s="28"/>
      <c r="AY46" s="205">
        <v>72.3</v>
      </c>
      <c r="AZ46" s="206"/>
      <c r="BA46" s="205"/>
      <c r="BB46" s="182"/>
      <c r="BC46" s="151">
        <v>0.836</v>
      </c>
      <c r="BD46" s="151"/>
      <c r="BE46" s="151"/>
      <c r="BF46" s="182"/>
      <c r="BG46" s="151">
        <v>0.213</v>
      </c>
      <c r="BH46" s="184"/>
      <c r="BI46" s="184"/>
      <c r="BJ46" s="182"/>
      <c r="BK46" s="151">
        <v>0.045</v>
      </c>
      <c r="BL46" s="153"/>
      <c r="BM46" s="153"/>
      <c r="BN46" s="182"/>
      <c r="BO46" s="151">
        <v>0</v>
      </c>
      <c r="BP46" s="153"/>
      <c r="BQ46" s="153"/>
      <c r="BR46" s="183"/>
      <c r="BS46" s="4" t="s">
        <v>156</v>
      </c>
      <c r="BT46" s="4"/>
      <c r="BU46" s="4"/>
      <c r="BV46" s="182"/>
      <c r="BW46" s="4" t="s">
        <v>156</v>
      </c>
      <c r="BX46" s="4"/>
      <c r="BY46" s="4"/>
      <c r="BZ46" s="61"/>
      <c r="CA46" s="127"/>
      <c r="CB46" s="68"/>
      <c r="CC46" s="165"/>
      <c r="CD46" s="32"/>
      <c r="CE46" s="32"/>
    </row>
    <row r="47" spans="1:83" ht="12" customHeight="1">
      <c r="A47" s="169"/>
      <c r="B47" s="68"/>
      <c r="C47" s="247">
        <v>18120</v>
      </c>
      <c r="D47" s="206"/>
      <c r="E47" s="206"/>
      <c r="F47" s="206"/>
      <c r="G47" s="206"/>
      <c r="H47" s="68"/>
      <c r="I47" s="149"/>
      <c r="J47" s="149">
        <v>48</v>
      </c>
      <c r="K47" s="149"/>
      <c r="L47" s="68"/>
      <c r="M47" s="195">
        <v>12.9</v>
      </c>
      <c r="N47" s="195"/>
      <c r="O47" s="195"/>
      <c r="P47" s="68"/>
      <c r="Q47" s="151">
        <v>0.134</v>
      </c>
      <c r="R47" s="151"/>
      <c r="S47" s="151"/>
      <c r="T47" s="68"/>
      <c r="U47" s="151">
        <v>0.025</v>
      </c>
      <c r="V47" s="151"/>
      <c r="W47" s="151"/>
      <c r="X47" s="68"/>
      <c r="Y47" s="151">
        <v>0</v>
      </c>
      <c r="Z47" s="151"/>
      <c r="AA47" s="151"/>
      <c r="AB47" s="68"/>
      <c r="AC47" s="151">
        <v>0</v>
      </c>
      <c r="AD47" s="151"/>
      <c r="AE47" s="151"/>
      <c r="AF47" s="68"/>
      <c r="AG47" s="4" t="s">
        <v>156</v>
      </c>
      <c r="AH47" s="146"/>
      <c r="AI47" s="146"/>
      <c r="AJ47" s="28"/>
      <c r="AK47" s="4" t="s">
        <v>156</v>
      </c>
      <c r="AL47" s="4"/>
      <c r="AM47" s="4"/>
      <c r="AN47" s="45"/>
      <c r="AO47" s="152">
        <v>18190</v>
      </c>
      <c r="AP47" s="149"/>
      <c r="AQ47" s="149"/>
      <c r="AR47" s="149"/>
      <c r="AS47" s="149"/>
      <c r="AT47" s="28"/>
      <c r="AU47" s="149"/>
      <c r="AV47" s="149">
        <v>186</v>
      </c>
      <c r="AW47" s="149"/>
      <c r="AX47" s="28"/>
      <c r="AY47" s="205">
        <v>64.7</v>
      </c>
      <c r="AZ47" s="206"/>
      <c r="BA47" s="205"/>
      <c r="BB47" s="182"/>
      <c r="BC47" s="151">
        <v>0.876</v>
      </c>
      <c r="BD47" s="151"/>
      <c r="BE47" s="151"/>
      <c r="BF47" s="182"/>
      <c r="BG47" s="151">
        <v>0.214</v>
      </c>
      <c r="BH47" s="184"/>
      <c r="BI47" s="184"/>
      <c r="BJ47" s="182"/>
      <c r="BK47" s="151">
        <v>0.046</v>
      </c>
      <c r="BL47" s="153"/>
      <c r="BM47" s="153"/>
      <c r="BN47" s="182"/>
      <c r="BO47" s="151">
        <v>0</v>
      </c>
      <c r="BP47" s="153"/>
      <c r="BQ47" s="153"/>
      <c r="BR47" s="183"/>
      <c r="BS47" s="4" t="s">
        <v>156</v>
      </c>
      <c r="BT47" s="4"/>
      <c r="BU47" s="4"/>
      <c r="BV47" s="182"/>
      <c r="BW47" s="4" t="s">
        <v>156</v>
      </c>
      <c r="BX47" s="4"/>
      <c r="BY47" s="4"/>
      <c r="BZ47" s="61"/>
      <c r="CA47" s="127"/>
      <c r="CB47" s="68"/>
      <c r="CC47" s="165"/>
      <c r="CD47" s="32"/>
      <c r="CE47" s="32"/>
    </row>
    <row r="48" spans="1:86" ht="12" customHeight="1">
      <c r="A48" s="169"/>
      <c r="B48" s="68"/>
      <c r="C48" s="247">
        <v>18130</v>
      </c>
      <c r="D48" s="206"/>
      <c r="E48" s="206"/>
      <c r="F48" s="206"/>
      <c r="G48" s="206"/>
      <c r="H48" s="68"/>
      <c r="I48" s="149"/>
      <c r="J48" s="149">
        <v>41</v>
      </c>
      <c r="K48" s="149"/>
      <c r="L48" s="68"/>
      <c r="M48" s="195">
        <v>15.21</v>
      </c>
      <c r="N48" s="195"/>
      <c r="O48" s="195"/>
      <c r="P48" s="68"/>
      <c r="Q48" s="151">
        <v>0.156</v>
      </c>
      <c r="R48" s="151"/>
      <c r="S48" s="151"/>
      <c r="T48" s="68"/>
      <c r="U48" s="151">
        <v>0.029</v>
      </c>
      <c r="V48" s="151"/>
      <c r="W48" s="151"/>
      <c r="X48" s="68"/>
      <c r="Y48" s="151">
        <v>0</v>
      </c>
      <c r="Z48" s="151"/>
      <c r="AA48" s="151"/>
      <c r="AB48" s="68"/>
      <c r="AC48" s="151">
        <v>0</v>
      </c>
      <c r="AD48" s="151"/>
      <c r="AE48" s="151"/>
      <c r="AF48" s="68"/>
      <c r="AG48" s="4" t="s">
        <v>156</v>
      </c>
      <c r="AH48" s="146"/>
      <c r="AI48" s="146"/>
      <c r="AJ48" s="28"/>
      <c r="AK48" s="4" t="s">
        <v>156</v>
      </c>
      <c r="AL48" s="4"/>
      <c r="AM48" s="4"/>
      <c r="AN48" s="45"/>
      <c r="AO48" s="152">
        <v>18200</v>
      </c>
      <c r="AP48" s="149"/>
      <c r="AQ48" s="149"/>
      <c r="AR48" s="149"/>
      <c r="AS48" s="149"/>
      <c r="AT48" s="28"/>
      <c r="AU48" s="149"/>
      <c r="AV48" s="149">
        <v>65</v>
      </c>
      <c r="AW48" s="149"/>
      <c r="AX48" s="28"/>
      <c r="AY48" s="205">
        <v>27.9</v>
      </c>
      <c r="AZ48" s="206"/>
      <c r="BA48" s="205"/>
      <c r="BB48" s="182"/>
      <c r="BC48" s="151">
        <v>0.429</v>
      </c>
      <c r="BD48" s="151"/>
      <c r="BE48" s="151"/>
      <c r="BF48" s="182"/>
      <c r="BG48" s="151">
        <v>0.105</v>
      </c>
      <c r="BH48" s="184"/>
      <c r="BI48" s="184"/>
      <c r="BJ48" s="182"/>
      <c r="BK48" s="151">
        <v>0.015</v>
      </c>
      <c r="BL48" s="153"/>
      <c r="BM48" s="153"/>
      <c r="BN48" s="182"/>
      <c r="BO48" s="151">
        <v>0</v>
      </c>
      <c r="BP48" s="153"/>
      <c r="BQ48" s="153"/>
      <c r="BR48" s="183"/>
      <c r="BS48" s="4" t="s">
        <v>156</v>
      </c>
      <c r="BT48" s="4"/>
      <c r="BU48" s="4"/>
      <c r="BV48" s="182"/>
      <c r="BW48" s="4" t="s">
        <v>156</v>
      </c>
      <c r="BX48" s="4"/>
      <c r="BY48" s="4"/>
      <c r="BZ48" s="61"/>
      <c r="CA48" s="127"/>
      <c r="CB48" s="68"/>
      <c r="CC48" s="165"/>
      <c r="CD48" s="32"/>
      <c r="CE48" s="32"/>
      <c r="CH48" s="1"/>
    </row>
    <row r="49" spans="1:83" ht="12" customHeight="1">
      <c r="A49" s="169"/>
      <c r="B49" s="68"/>
      <c r="C49" s="247">
        <v>18140</v>
      </c>
      <c r="D49" s="206"/>
      <c r="E49" s="206"/>
      <c r="F49" s="206"/>
      <c r="G49" s="206"/>
      <c r="H49" s="68"/>
      <c r="I49" s="149"/>
      <c r="J49" s="149">
        <v>55</v>
      </c>
      <c r="K49" s="149"/>
      <c r="L49" s="68"/>
      <c r="M49" s="150">
        <v>20.3</v>
      </c>
      <c r="N49" s="195"/>
      <c r="O49" s="195"/>
      <c r="P49" s="68"/>
      <c r="Q49" s="151">
        <v>0.281</v>
      </c>
      <c r="R49" s="151"/>
      <c r="S49" s="151"/>
      <c r="T49" s="68"/>
      <c r="U49" s="151">
        <v>0.062</v>
      </c>
      <c r="V49" s="151"/>
      <c r="W49" s="151"/>
      <c r="X49" s="68"/>
      <c r="Y49" s="151">
        <v>0</v>
      </c>
      <c r="Z49" s="151"/>
      <c r="AA49" s="151"/>
      <c r="AB49" s="68"/>
      <c r="AC49" s="151">
        <v>0</v>
      </c>
      <c r="AD49" s="151"/>
      <c r="AE49" s="151"/>
      <c r="AF49" s="28"/>
      <c r="AG49" s="4" t="s">
        <v>156</v>
      </c>
      <c r="AH49" s="4"/>
      <c r="AI49" s="4"/>
      <c r="AJ49" s="28"/>
      <c r="AK49" s="4" t="s">
        <v>156</v>
      </c>
      <c r="AL49" s="4"/>
      <c r="AM49" s="4"/>
      <c r="AN49" s="45"/>
      <c r="AO49" s="152">
        <v>18206</v>
      </c>
      <c r="AP49" s="149"/>
      <c r="AQ49" s="149"/>
      <c r="AR49" s="149"/>
      <c r="AS49" s="149"/>
      <c r="AT49" s="28"/>
      <c r="AU49" s="149"/>
      <c r="AV49" s="149">
        <v>41</v>
      </c>
      <c r="AW49" s="149"/>
      <c r="AX49" s="28"/>
      <c r="AY49" s="205">
        <v>26.5</v>
      </c>
      <c r="AZ49" s="206"/>
      <c r="BA49" s="205"/>
      <c r="BB49" s="182"/>
      <c r="BC49" s="151">
        <v>0.412</v>
      </c>
      <c r="BD49" s="151"/>
      <c r="BE49" s="151"/>
      <c r="BF49" s="182"/>
      <c r="BG49" s="151">
        <v>0.095</v>
      </c>
      <c r="BH49" s="184"/>
      <c r="BI49" s="184"/>
      <c r="BJ49" s="182"/>
      <c r="BK49" s="151">
        <v>0</v>
      </c>
      <c r="BL49" s="153"/>
      <c r="BM49" s="153"/>
      <c r="BN49" s="182"/>
      <c r="BO49" s="151">
        <v>0</v>
      </c>
      <c r="BP49" s="153"/>
      <c r="BQ49" s="153"/>
      <c r="BR49" s="183"/>
      <c r="BS49" s="4" t="s">
        <v>156</v>
      </c>
      <c r="BT49" s="4"/>
      <c r="BU49" s="4"/>
      <c r="BV49" s="182"/>
      <c r="BW49" s="4" t="s">
        <v>156</v>
      </c>
      <c r="BX49" s="4"/>
      <c r="BY49" s="4"/>
      <c r="BZ49" s="61"/>
      <c r="CA49" s="127"/>
      <c r="CB49" s="68"/>
      <c r="CC49" s="165"/>
      <c r="CD49" s="32"/>
      <c r="CE49" s="32"/>
    </row>
    <row r="50" spans="1:81" ht="4.5" customHeight="1">
      <c r="A50" s="169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46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128"/>
      <c r="CB50" s="28"/>
      <c r="CC50" s="165"/>
    </row>
    <row r="51" spans="1:81" ht="4.5" customHeight="1">
      <c r="A51" s="169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128"/>
      <c r="CB51" s="28"/>
      <c r="CC51" s="165"/>
    </row>
    <row r="52" spans="1:81" ht="4.5" customHeight="1">
      <c r="A52" s="170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5"/>
      <c r="CB52" s="197"/>
      <c r="CC52" s="165"/>
    </row>
    <row r="53" spans="1:81" ht="9.75" customHeight="1">
      <c r="A53" s="169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128"/>
      <c r="CB53" s="28"/>
      <c r="CC53" s="165"/>
    </row>
    <row r="54" spans="1:81" ht="10.5" customHeight="1">
      <c r="A54" s="169"/>
      <c r="B54" s="142" t="s">
        <v>76</v>
      </c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28"/>
      <c r="CB54" s="28"/>
      <c r="CC54" s="165"/>
    </row>
    <row r="55" spans="1:81" ht="12" customHeight="1">
      <c r="A55" s="169"/>
      <c r="B55" s="28"/>
      <c r="C55" s="28" t="s">
        <v>77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104"/>
      <c r="AA55" s="104"/>
      <c r="AB55" s="212">
        <v>18080</v>
      </c>
      <c r="AC55" s="212"/>
      <c r="AD55" s="212"/>
      <c r="AE55" s="212"/>
      <c r="AF55" s="28" t="s">
        <v>78</v>
      </c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104"/>
      <c r="AU55" s="212">
        <v>18206</v>
      </c>
      <c r="AV55" s="212"/>
      <c r="AW55" s="212"/>
      <c r="AX55" s="212"/>
      <c r="AY55" s="212"/>
      <c r="AZ55" s="28" t="s">
        <v>79</v>
      </c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9"/>
      <c r="BS55" s="29"/>
      <c r="BT55" s="29"/>
      <c r="BU55" s="212" t="s">
        <v>149</v>
      </c>
      <c r="BV55" s="212"/>
      <c r="BW55" s="212"/>
      <c r="BX55" s="212"/>
      <c r="BY55" s="212"/>
      <c r="BZ55" s="28" t="s">
        <v>55</v>
      </c>
      <c r="CA55" s="128"/>
      <c r="CB55" s="28"/>
      <c r="CC55" s="165"/>
    </row>
    <row r="56" spans="1:81" ht="12" customHeight="1">
      <c r="A56" s="169"/>
      <c r="B56" s="28"/>
      <c r="C56" s="28" t="s">
        <v>80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104"/>
      <c r="AB56" s="104"/>
      <c r="AC56" s="212" t="s">
        <v>186</v>
      </c>
      <c r="AD56" s="212"/>
      <c r="AE56" s="212"/>
      <c r="AF56" s="212"/>
      <c r="AG56" s="212"/>
      <c r="AH56" s="212"/>
      <c r="AI56" s="212"/>
      <c r="AJ56" s="29" t="s">
        <v>81</v>
      </c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104"/>
      <c r="AX56" s="212" t="s">
        <v>155</v>
      </c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  <c r="BI56" s="212"/>
      <c r="BJ56" s="212"/>
      <c r="BK56" s="212"/>
      <c r="BL56" s="212"/>
      <c r="BM56" s="212"/>
      <c r="BN56" s="212"/>
      <c r="BO56" s="212"/>
      <c r="BP56" s="212"/>
      <c r="BQ56" s="212"/>
      <c r="BR56" s="28" t="s">
        <v>82</v>
      </c>
      <c r="BS56" s="28"/>
      <c r="BT56" s="28"/>
      <c r="BU56" s="28"/>
      <c r="BV56" s="28"/>
      <c r="BW56" s="28"/>
      <c r="BX56" s="155" t="s">
        <v>12</v>
      </c>
      <c r="BY56" s="155"/>
      <c r="BZ56" s="28"/>
      <c r="CA56" s="128"/>
      <c r="CB56" s="28"/>
      <c r="CC56" s="165"/>
    </row>
    <row r="57" spans="1:81" ht="12" customHeight="1">
      <c r="A57" s="169"/>
      <c r="B57" s="28"/>
      <c r="C57" s="212" t="s">
        <v>155</v>
      </c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8" t="s">
        <v>143</v>
      </c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104"/>
      <c r="BR57" s="104"/>
      <c r="BS57" s="213">
        <v>40</v>
      </c>
      <c r="BT57" s="214"/>
      <c r="BU57" s="28" t="s">
        <v>83</v>
      </c>
      <c r="BV57" s="28"/>
      <c r="BW57" s="28"/>
      <c r="BX57" s="28"/>
      <c r="BY57" s="28"/>
      <c r="BZ57" s="28"/>
      <c r="CA57" s="128"/>
      <c r="CB57" s="28"/>
      <c r="CC57" s="165"/>
    </row>
    <row r="58" spans="1:81" ht="12" customHeight="1">
      <c r="A58" s="169"/>
      <c r="B58" s="28"/>
      <c r="C58" s="28" t="s">
        <v>84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104"/>
      <c r="U58" s="104"/>
      <c r="V58" s="212" t="s">
        <v>181</v>
      </c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8" t="s">
        <v>85</v>
      </c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104" t="s">
        <v>12</v>
      </c>
      <c r="AS58" s="212" t="s">
        <v>182</v>
      </c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8" t="s">
        <v>86</v>
      </c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128"/>
      <c r="CB58" s="28"/>
      <c r="CC58" s="165"/>
    </row>
    <row r="59" spans="1:81" ht="12" customHeight="1">
      <c r="A59" s="169"/>
      <c r="B59" s="28"/>
      <c r="C59" s="28" t="s">
        <v>87</v>
      </c>
      <c r="D59" s="28"/>
      <c r="E59" s="28"/>
      <c r="F59" s="28"/>
      <c r="G59" s="28"/>
      <c r="H59" s="28"/>
      <c r="I59" s="28"/>
      <c r="J59" s="104"/>
      <c r="K59" s="212">
        <v>39</v>
      </c>
      <c r="L59" s="212"/>
      <c r="M59" s="212"/>
      <c r="N59" s="212"/>
      <c r="O59" s="28" t="s">
        <v>88</v>
      </c>
      <c r="P59" s="28"/>
      <c r="Q59" s="28"/>
      <c r="R59" s="28"/>
      <c r="S59" s="28"/>
      <c r="T59" s="28"/>
      <c r="U59" s="104"/>
      <c r="V59" s="222" t="s">
        <v>148</v>
      </c>
      <c r="W59" s="222"/>
      <c r="X59" s="222"/>
      <c r="Y59" s="222"/>
      <c r="Z59" s="28" t="s">
        <v>146</v>
      </c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12" t="s">
        <v>162</v>
      </c>
      <c r="BC59" s="212"/>
      <c r="BD59" s="212"/>
      <c r="BE59" s="212"/>
      <c r="BF59" s="212"/>
      <c r="BG59" s="212"/>
      <c r="BH59" s="212"/>
      <c r="BI59" s="212"/>
      <c r="BJ59" s="212"/>
      <c r="BK59" s="212"/>
      <c r="BL59" s="212"/>
      <c r="BM59" s="212"/>
      <c r="BN59" s="212"/>
      <c r="BO59" s="212"/>
      <c r="BP59" s="28" t="s">
        <v>89</v>
      </c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128"/>
      <c r="CB59" s="28"/>
      <c r="CC59" s="165"/>
    </row>
    <row r="60" spans="1:81" ht="12" customHeight="1">
      <c r="A60" s="169"/>
      <c r="B60" s="28"/>
      <c r="C60" s="212" t="s">
        <v>189</v>
      </c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8" t="s">
        <v>91</v>
      </c>
      <c r="P60" s="28"/>
      <c r="Q60" s="28"/>
      <c r="R60" s="28"/>
      <c r="S60" s="28"/>
      <c r="T60" s="28"/>
      <c r="U60" s="28"/>
      <c r="V60" s="28"/>
      <c r="W60" s="212" t="s">
        <v>182</v>
      </c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8" t="s">
        <v>92</v>
      </c>
      <c r="AK60" s="28"/>
      <c r="AL60" s="28"/>
      <c r="AM60" s="28"/>
      <c r="AN60" s="28"/>
      <c r="AO60" s="28"/>
      <c r="AP60" s="28"/>
      <c r="AQ60" s="28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156"/>
      <c r="CA60" s="128"/>
      <c r="CB60" s="28"/>
      <c r="CC60" s="165"/>
    </row>
    <row r="61" spans="1:81" ht="4.5" customHeight="1">
      <c r="A61" s="169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128"/>
      <c r="CB61" s="28"/>
      <c r="CC61" s="165"/>
    </row>
    <row r="62" spans="1:81" ht="4.5" customHeight="1">
      <c r="A62" s="170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A62" s="174"/>
      <c r="BB62" s="174"/>
      <c r="BC62" s="174"/>
      <c r="BD62" s="174"/>
      <c r="BE62" s="174"/>
      <c r="BF62" s="174"/>
      <c r="BG62" s="174"/>
      <c r="BH62" s="174"/>
      <c r="BI62" s="174"/>
      <c r="BJ62" s="174"/>
      <c r="BK62" s="174"/>
      <c r="BL62" s="174"/>
      <c r="BM62" s="174"/>
      <c r="BN62" s="174"/>
      <c r="BO62" s="174"/>
      <c r="BP62" s="174"/>
      <c r="BQ62" s="174"/>
      <c r="BR62" s="174"/>
      <c r="BS62" s="174"/>
      <c r="BT62" s="174"/>
      <c r="BU62" s="174"/>
      <c r="BV62" s="174"/>
      <c r="BW62" s="174"/>
      <c r="BX62" s="174"/>
      <c r="BY62" s="174"/>
      <c r="BZ62" s="129"/>
      <c r="CA62" s="130"/>
      <c r="CB62" s="197"/>
      <c r="CC62" s="165"/>
    </row>
    <row r="63" spans="1:81" ht="9.75" customHeight="1">
      <c r="A63" s="169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  <c r="CA63" s="128"/>
      <c r="CB63" s="28"/>
      <c r="CC63" s="165"/>
    </row>
    <row r="64" spans="1:81" ht="12" customHeight="1">
      <c r="A64" s="169"/>
      <c r="B64" s="142" t="s">
        <v>93</v>
      </c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2"/>
      <c r="BD64" s="142"/>
      <c r="BE64" s="142"/>
      <c r="BF64" s="142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  <c r="BV64" s="142"/>
      <c r="BW64" s="142"/>
      <c r="BX64" s="142"/>
      <c r="BY64" s="142"/>
      <c r="BZ64" s="142"/>
      <c r="CA64" s="128"/>
      <c r="CB64" s="28"/>
      <c r="CC64" s="165"/>
    </row>
    <row r="65" spans="1:81" ht="12" customHeight="1">
      <c r="A65" s="169"/>
      <c r="B65" s="28"/>
      <c r="C65" s="122" t="s">
        <v>177</v>
      </c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6"/>
      <c r="BZ65" s="157"/>
      <c r="CA65" s="128"/>
      <c r="CB65" s="28"/>
      <c r="CC65" s="165"/>
    </row>
    <row r="66" spans="1:81" ht="12" customHeight="1">
      <c r="A66" s="169"/>
      <c r="B66" s="158"/>
      <c r="C66" s="121" t="s">
        <v>178</v>
      </c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6"/>
      <c r="BZ66" s="159"/>
      <c r="CA66" s="128"/>
      <c r="CB66" s="28"/>
      <c r="CC66" s="165"/>
    </row>
    <row r="67" spans="1:81" ht="12" customHeight="1">
      <c r="A67" s="169"/>
      <c r="B67" s="160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6"/>
      <c r="BZ67" s="156"/>
      <c r="CA67" s="128"/>
      <c r="CB67" s="28"/>
      <c r="CC67" s="165"/>
    </row>
    <row r="68" spans="1:81" ht="12" customHeight="1">
      <c r="A68" s="169"/>
      <c r="B68" s="160"/>
      <c r="C68" s="122" t="s">
        <v>179</v>
      </c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76"/>
      <c r="BY68" s="29"/>
      <c r="BZ68" s="156"/>
      <c r="CA68" s="128"/>
      <c r="CB68" s="28"/>
      <c r="CC68" s="165"/>
    </row>
    <row r="69" spans="1:81" ht="12" customHeight="1">
      <c r="A69" s="169"/>
      <c r="B69" s="160"/>
      <c r="C69" s="207" t="s">
        <v>180</v>
      </c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8"/>
      <c r="AK69" s="208"/>
      <c r="AL69" s="208"/>
      <c r="AM69" s="208"/>
      <c r="AN69" s="208"/>
      <c r="AO69" s="208"/>
      <c r="AP69" s="208"/>
      <c r="AQ69" s="208"/>
      <c r="AR69" s="208"/>
      <c r="AS69" s="208"/>
      <c r="AT69" s="208"/>
      <c r="AU69" s="208"/>
      <c r="AV69" s="208"/>
      <c r="AW69" s="208"/>
      <c r="AX69" s="208"/>
      <c r="AY69" s="208"/>
      <c r="AZ69" s="208"/>
      <c r="BA69" s="208"/>
      <c r="BB69" s="208"/>
      <c r="BC69" s="208"/>
      <c r="BD69" s="208"/>
      <c r="BE69" s="208"/>
      <c r="BF69" s="208"/>
      <c r="BG69" s="208"/>
      <c r="BH69" s="208"/>
      <c r="BI69" s="208"/>
      <c r="BJ69" s="208"/>
      <c r="BK69" s="208"/>
      <c r="BL69" s="208"/>
      <c r="BM69" s="208"/>
      <c r="BN69" s="208"/>
      <c r="BO69" s="208"/>
      <c r="BP69" s="208"/>
      <c r="BQ69" s="208"/>
      <c r="BR69" s="208"/>
      <c r="BS69" s="208"/>
      <c r="BT69" s="208"/>
      <c r="BU69" s="208"/>
      <c r="BV69" s="208"/>
      <c r="BW69" s="208"/>
      <c r="BX69" s="208"/>
      <c r="BY69" s="208"/>
      <c r="BZ69" s="156"/>
      <c r="CA69" s="128"/>
      <c r="CB69" s="28"/>
      <c r="CC69" s="165"/>
    </row>
    <row r="70" spans="1:81" ht="12" customHeight="1">
      <c r="A70" s="169"/>
      <c r="B70" s="160"/>
      <c r="C70" s="121" t="s">
        <v>12</v>
      </c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80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0"/>
      <c r="BX70" s="180"/>
      <c r="BY70" s="29"/>
      <c r="BZ70" s="156"/>
      <c r="CA70" s="128"/>
      <c r="CB70" s="28"/>
      <c r="CC70" s="165"/>
    </row>
    <row r="71" spans="1:81" ht="12" customHeight="1">
      <c r="A71" s="169"/>
      <c r="B71" s="61"/>
      <c r="C71" s="28" t="s">
        <v>94</v>
      </c>
      <c r="D71" s="28"/>
      <c r="E71" s="28"/>
      <c r="F71" s="28"/>
      <c r="G71" s="28"/>
      <c r="H71" s="28"/>
      <c r="I71" s="28"/>
      <c r="J71" s="28"/>
      <c r="K71" s="28"/>
      <c r="L71" s="28"/>
      <c r="M71" s="4"/>
      <c r="N71" s="4">
        <v>3000</v>
      </c>
      <c r="O71" s="4"/>
      <c r="P71" s="4"/>
      <c r="Q71" s="4"/>
      <c r="R71" s="28" t="s">
        <v>71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128"/>
      <c r="CB71" s="28"/>
      <c r="CC71" s="165"/>
    </row>
    <row r="72" spans="1:81" ht="12" customHeight="1">
      <c r="A72" s="171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  <c r="AC72" s="174"/>
      <c r="AD72" s="174"/>
      <c r="AE72" s="174"/>
      <c r="AF72" s="174"/>
      <c r="AG72" s="174"/>
      <c r="AH72" s="174"/>
      <c r="AI72" s="174"/>
      <c r="AJ72" s="174"/>
      <c r="AK72" s="174"/>
      <c r="AL72" s="174"/>
      <c r="AM72" s="174"/>
      <c r="AN72" s="174"/>
      <c r="AO72" s="174"/>
      <c r="AP72" s="174"/>
      <c r="AQ72" s="174"/>
      <c r="AR72" s="174"/>
      <c r="AS72" s="174"/>
      <c r="AT72" s="174"/>
      <c r="AU72" s="174"/>
      <c r="AV72" s="174"/>
      <c r="AW72" s="174"/>
      <c r="AX72" s="174"/>
      <c r="AY72" s="174"/>
      <c r="AZ72" s="174"/>
      <c r="BA72" s="174"/>
      <c r="BB72" s="174"/>
      <c r="BC72" s="174"/>
      <c r="BD72" s="174"/>
      <c r="BE72" s="174"/>
      <c r="BF72" s="174"/>
      <c r="BG72" s="174"/>
      <c r="BH72" s="174"/>
      <c r="BI72" s="174"/>
      <c r="BJ72" s="174"/>
      <c r="BK72" s="174"/>
      <c r="BL72" s="174"/>
      <c r="BM72" s="174"/>
      <c r="BN72" s="174"/>
      <c r="BO72" s="174"/>
      <c r="BP72" s="174"/>
      <c r="BQ72" s="174"/>
      <c r="BR72" s="174"/>
      <c r="BS72" s="174"/>
      <c r="BT72" s="174"/>
      <c r="BU72" s="174"/>
      <c r="BV72" s="174"/>
      <c r="BW72" s="174"/>
      <c r="BX72" s="174"/>
      <c r="BY72" s="174"/>
      <c r="BZ72" s="129"/>
      <c r="CA72" s="161"/>
      <c r="CB72" s="197"/>
      <c r="CC72" s="167"/>
    </row>
    <row r="73" spans="2:80" ht="12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</row>
    <row r="74" spans="2:80" ht="12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</row>
    <row r="75" spans="2:58" ht="12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2:58" ht="12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2:58" ht="12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2:58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2:58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2:58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2:58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</sheetData>
  <mergeCells count="110">
    <mergeCell ref="C47:G47"/>
    <mergeCell ref="C48:G48"/>
    <mergeCell ref="C49:G49"/>
    <mergeCell ref="C43:G43"/>
    <mergeCell ref="C44:G44"/>
    <mergeCell ref="C45:G45"/>
    <mergeCell ref="C46:G46"/>
    <mergeCell ref="AL24:AO24"/>
    <mergeCell ref="V23:Y23"/>
    <mergeCell ref="Z23:AC23"/>
    <mergeCell ref="J24:M24"/>
    <mergeCell ref="AD24:AG24"/>
    <mergeCell ref="V24:Y24"/>
    <mergeCell ref="AH24:AK24"/>
    <mergeCell ref="AH25:AK25"/>
    <mergeCell ref="AH23:AK23"/>
    <mergeCell ref="N23:Q23"/>
    <mergeCell ref="N24:Q24"/>
    <mergeCell ref="N25:Q25"/>
    <mergeCell ref="R23:U23"/>
    <mergeCell ref="V25:Y25"/>
    <mergeCell ref="Z24:AC24"/>
    <mergeCell ref="Z25:AC25"/>
    <mergeCell ref="F25:I25"/>
    <mergeCell ref="J23:M23"/>
    <mergeCell ref="J25:M25"/>
    <mergeCell ref="R25:U25"/>
    <mergeCell ref="F23:I23"/>
    <mergeCell ref="F24:I24"/>
    <mergeCell ref="R24:U24"/>
    <mergeCell ref="AP24:AR24"/>
    <mergeCell ref="AP25:AR25"/>
    <mergeCell ref="AS24:AU24"/>
    <mergeCell ref="AV23:AX23"/>
    <mergeCell ref="AV24:AX24"/>
    <mergeCell ref="AV25:AX25"/>
    <mergeCell ref="AP23:AR23"/>
    <mergeCell ref="AS23:AU23"/>
    <mergeCell ref="BM7:BX7"/>
    <mergeCell ref="BW6:BX6"/>
    <mergeCell ref="C60:N60"/>
    <mergeCell ref="W60:AI60"/>
    <mergeCell ref="X33:AI33"/>
    <mergeCell ref="F34:T34"/>
    <mergeCell ref="BW24:BY24"/>
    <mergeCell ref="AV30:AZ30"/>
    <mergeCell ref="BK24:BM24"/>
    <mergeCell ref="BN24:BP24"/>
    <mergeCell ref="AY48:BA48"/>
    <mergeCell ref="K11:O11"/>
    <mergeCell ref="BQ24:BS24"/>
    <mergeCell ref="BT24:BV24"/>
    <mergeCell ref="BE25:BG25"/>
    <mergeCell ref="BH25:BJ25"/>
    <mergeCell ref="BE23:BG23"/>
    <mergeCell ref="BE24:BG24"/>
    <mergeCell ref="BH23:BJ23"/>
    <mergeCell ref="BH24:BJ24"/>
    <mergeCell ref="AY25:BA25"/>
    <mergeCell ref="BB23:BD23"/>
    <mergeCell ref="BB24:BD24"/>
    <mergeCell ref="BB25:BD25"/>
    <mergeCell ref="AY23:BA23"/>
    <mergeCell ref="AS11:AW11"/>
    <mergeCell ref="BG11:BK11"/>
    <mergeCell ref="BT11:BX11"/>
    <mergeCell ref="AY24:BA24"/>
    <mergeCell ref="C33:K33"/>
    <mergeCell ref="V58:AF58"/>
    <mergeCell ref="AS58:BE58"/>
    <mergeCell ref="K59:N59"/>
    <mergeCell ref="V59:Y59"/>
    <mergeCell ref="BB59:BO59"/>
    <mergeCell ref="C57:V57"/>
    <mergeCell ref="AB55:AE55"/>
    <mergeCell ref="AU55:AY55"/>
    <mergeCell ref="Q35:AE35"/>
    <mergeCell ref="BW5:BX5"/>
    <mergeCell ref="BO13:BX13"/>
    <mergeCell ref="AY35:BX35"/>
    <mergeCell ref="U15:AX15"/>
    <mergeCell ref="AT32:AX32"/>
    <mergeCell ref="BB30:BC30"/>
    <mergeCell ref="BD30:BE30"/>
    <mergeCell ref="AJ31:AV31"/>
    <mergeCell ref="BB33:BL33"/>
    <mergeCell ref="AF30:AH30"/>
    <mergeCell ref="BL3:BP3"/>
    <mergeCell ref="BL4:BP4"/>
    <mergeCell ref="BT3:BX3"/>
    <mergeCell ref="BT4:BX4"/>
    <mergeCell ref="AK30:AO30"/>
    <mergeCell ref="O32:AD32"/>
    <mergeCell ref="BB34:BX34"/>
    <mergeCell ref="BF30:BJ30"/>
    <mergeCell ref="BL30:BN30"/>
    <mergeCell ref="BO30:BP30"/>
    <mergeCell ref="BQ30:BU30"/>
    <mergeCell ref="AQ30:AS30"/>
    <mergeCell ref="BL31:BV31"/>
    <mergeCell ref="AY49:BA49"/>
    <mergeCell ref="C69:BY69"/>
    <mergeCell ref="AO43:AS43"/>
    <mergeCell ref="AO44:AS44"/>
    <mergeCell ref="AY46:BA46"/>
    <mergeCell ref="AY47:BA47"/>
    <mergeCell ref="BU55:BY55"/>
    <mergeCell ref="AC56:AI56"/>
    <mergeCell ref="AX56:BQ56"/>
    <mergeCell ref="BS57:BT57"/>
  </mergeCells>
  <printOptions horizontalCentered="1"/>
  <pageMargins left="0.25" right="0" top="0.42" bottom="0" header="0" footer="0"/>
  <pageSetup horizontalDpi="300" verticalDpi="300" orientation="portrait" paperSize="9" scale="95" r:id="rId2"/>
  <rowBreaks count="1" manualBreakCount="1">
    <brk id="72" max="80" man="1"/>
  </rowBreaks>
  <colBreaks count="1" manualBreakCount="1">
    <brk id="81" max="7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78"/>
  <sheetViews>
    <sheetView zoomScale="110" zoomScaleNormal="110" workbookViewId="0" topLeftCell="A11">
      <selection activeCell="J64" sqref="J64"/>
    </sheetView>
  </sheetViews>
  <sheetFormatPr defaultColWidth="9.140625" defaultRowHeight="12.75"/>
  <cols>
    <col min="1" max="25" width="1.28515625" style="0" customWidth="1"/>
    <col min="26" max="26" width="2.00390625" style="0" customWidth="1"/>
    <col min="27" max="33" width="1.28515625" style="0" customWidth="1"/>
    <col min="34" max="34" width="3.140625" style="0" customWidth="1"/>
    <col min="35" max="49" width="1.28515625" style="0" customWidth="1"/>
    <col min="50" max="50" width="2.421875" style="0" customWidth="1"/>
    <col min="51" max="53" width="1.28515625" style="0" customWidth="1"/>
    <col min="54" max="54" width="1.7109375" style="0" customWidth="1"/>
    <col min="55" max="210" width="1.28515625" style="0" customWidth="1"/>
  </cols>
  <sheetData>
    <row r="1" spans="1:79" ht="9.75" customHeight="1">
      <c r="A1" s="57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55"/>
    </row>
    <row r="2" spans="1:79" ht="12" customHeight="1">
      <c r="A2" s="5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CA2" s="56"/>
    </row>
    <row r="3" spans="1:79" ht="12" customHeight="1">
      <c r="A3" s="52"/>
      <c r="P3" s="1" t="s">
        <v>0</v>
      </c>
      <c r="Q3" s="1"/>
      <c r="R3" s="1"/>
      <c r="S3" s="1"/>
      <c r="T3" s="1"/>
      <c r="U3" s="1"/>
      <c r="W3" s="274" t="str">
        <f>'Preliminary Report'!X3</f>
        <v>OCS-G-32306 001 ST00BP01</v>
      </c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BD3" s="1"/>
      <c r="BE3" s="1"/>
      <c r="BF3" s="1"/>
      <c r="BG3" s="1"/>
      <c r="BH3" s="1"/>
      <c r="BI3" s="1"/>
      <c r="BJ3" s="3" t="s">
        <v>1</v>
      </c>
      <c r="BK3" s="1"/>
      <c r="BL3" s="275">
        <f>'Preliminary Report'!BL3:BP3</f>
        <v>18080</v>
      </c>
      <c r="BM3" s="218"/>
      <c r="BN3" s="218"/>
      <c r="BO3" s="218"/>
      <c r="BP3" s="218"/>
      <c r="BQ3" s="1"/>
      <c r="BR3" s="1" t="s">
        <v>2</v>
      </c>
      <c r="BS3" s="1"/>
      <c r="BT3" s="218">
        <f>'Preliminary Report'!BT3:BX3</f>
        <v>18206</v>
      </c>
      <c r="BU3" s="218"/>
      <c r="BV3" s="218"/>
      <c r="BW3" s="218"/>
      <c r="BX3" s="218"/>
      <c r="BY3" s="1" t="s">
        <v>3</v>
      </c>
      <c r="CA3" s="56"/>
    </row>
    <row r="4" spans="1:79" ht="12" customHeight="1">
      <c r="A4" s="52"/>
      <c r="P4" s="1" t="s">
        <v>4</v>
      </c>
      <c r="Q4" s="1"/>
      <c r="R4" s="1"/>
      <c r="S4" s="1"/>
      <c r="T4" s="1"/>
      <c r="U4" s="1"/>
      <c r="W4" s="274" t="str">
        <f>'Preliminary Report'!X4</f>
        <v>Mississippi Canyon 252 No1 ST00BP01</v>
      </c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BD4" s="1"/>
      <c r="BE4" s="1"/>
      <c r="BF4" s="1"/>
      <c r="BG4" s="1"/>
      <c r="BH4" s="1"/>
      <c r="BI4" s="1"/>
      <c r="BJ4" s="3" t="s">
        <v>5</v>
      </c>
      <c r="BK4" s="1"/>
      <c r="BL4" s="218">
        <f>'Preliminary Report'!BL4:BP4</f>
        <v>18069</v>
      </c>
      <c r="BM4" s="218"/>
      <c r="BN4" s="218"/>
      <c r="BO4" s="218"/>
      <c r="BP4" s="218"/>
      <c r="BQ4" s="1"/>
      <c r="BR4" s="1" t="s">
        <v>2</v>
      </c>
      <c r="BS4" s="1"/>
      <c r="BT4" s="218">
        <f>'Preliminary Report'!BT4:BX4</f>
        <v>18195</v>
      </c>
      <c r="BU4" s="218"/>
      <c r="BV4" s="218"/>
      <c r="BW4" s="218"/>
      <c r="BX4" s="218"/>
      <c r="BY4" s="1" t="s">
        <v>3</v>
      </c>
      <c r="CA4" s="56"/>
    </row>
    <row r="5" spans="1:79" ht="12" customHeight="1">
      <c r="A5" s="52"/>
      <c r="P5" s="1" t="s">
        <v>6</v>
      </c>
      <c r="Q5" s="1"/>
      <c r="R5" s="1"/>
      <c r="S5" s="1"/>
      <c r="T5" s="1"/>
      <c r="U5" s="1"/>
      <c r="W5" s="274" t="str">
        <f>'Preliminary Report'!X5</f>
        <v>BP Exploration and Production</v>
      </c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3" t="s">
        <v>7</v>
      </c>
      <c r="BV5" s="1"/>
      <c r="BW5" s="212"/>
      <c r="BX5" s="212"/>
      <c r="BY5" s="212"/>
      <c r="CA5" s="56"/>
    </row>
    <row r="6" spans="1:79" ht="12" customHeight="1">
      <c r="A6" s="52"/>
      <c r="P6" s="1" t="s">
        <v>8</v>
      </c>
      <c r="Q6" s="1"/>
      <c r="R6" s="1"/>
      <c r="S6" s="1"/>
      <c r="T6" s="1"/>
      <c r="U6" s="1"/>
      <c r="V6" s="1"/>
      <c r="W6" s="1"/>
      <c r="X6" s="1"/>
      <c r="Y6" s="1"/>
      <c r="AB6" s="276" t="str">
        <f>'Preliminary Report'!AC6</f>
        <v>Josph Keith</v>
      </c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3" t="s">
        <v>9</v>
      </c>
      <c r="BV6" s="1"/>
      <c r="BW6" s="212">
        <f>'Preliminary Report'!BW6:BX6</f>
        <v>1</v>
      </c>
      <c r="BX6" s="212"/>
      <c r="BY6" s="212"/>
      <c r="CA6" s="56"/>
    </row>
    <row r="7" spans="1:79" ht="12" customHeight="1">
      <c r="A7" s="52"/>
      <c r="P7" s="1" t="s">
        <v>10</v>
      </c>
      <c r="Q7" s="1"/>
      <c r="R7" s="1"/>
      <c r="S7" s="1"/>
      <c r="T7" s="1"/>
      <c r="U7" s="1"/>
      <c r="V7" s="1"/>
      <c r="W7" s="1"/>
      <c r="X7" s="1"/>
      <c r="Y7" s="1"/>
      <c r="AB7" s="276" t="str">
        <f>'Preliminary Report'!AC7</f>
        <v>G. Bennett, J.Bellow</v>
      </c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BD7" s="1"/>
      <c r="BE7" s="1"/>
      <c r="BF7" s="1"/>
      <c r="BG7" s="1"/>
      <c r="BH7" s="1"/>
      <c r="BI7" s="1"/>
      <c r="BJ7" s="1"/>
      <c r="BK7" s="1"/>
      <c r="BL7" s="3" t="s">
        <v>11</v>
      </c>
      <c r="BM7" s="228">
        <f>'Preliminary Report'!BM7:BX7</f>
        <v>40272.458333333336</v>
      </c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CA7" s="56"/>
    </row>
    <row r="8" spans="1:79" ht="3" customHeight="1">
      <c r="A8" s="52"/>
      <c r="U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CA8" s="56"/>
    </row>
    <row r="9" spans="1:79" ht="4.5" customHeight="1">
      <c r="A9" s="53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 t="s">
        <v>12</v>
      </c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51"/>
    </row>
    <row r="10" spans="1:79" ht="7.5" customHeight="1">
      <c r="A10" s="5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CA10" s="56"/>
    </row>
    <row r="11" spans="1:82" ht="12" customHeight="1">
      <c r="A11" s="52"/>
      <c r="B11" s="1"/>
      <c r="C11" s="1" t="s">
        <v>13</v>
      </c>
      <c r="D11" s="1"/>
      <c r="E11" s="1"/>
      <c r="F11" s="1"/>
      <c r="G11" s="1"/>
      <c r="H11" s="1"/>
      <c r="I11" s="1"/>
      <c r="J11" s="1"/>
      <c r="K11" s="226">
        <f>'Preliminary Report'!K11:O11</f>
        <v>9.875</v>
      </c>
      <c r="L11" s="226"/>
      <c r="M11" s="226"/>
      <c r="N11" s="226"/>
      <c r="O11" s="226"/>
      <c r="P11" s="1" t="s">
        <v>14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K11" s="1" t="s">
        <v>15</v>
      </c>
      <c r="AL11" s="1"/>
      <c r="AM11" s="1"/>
      <c r="AN11" s="1"/>
      <c r="AO11" s="1"/>
      <c r="AP11" s="1"/>
      <c r="AQ11" s="1"/>
      <c r="AR11" s="1"/>
      <c r="AS11" s="218">
        <f>'Preliminary Report'!AS11:AW11</f>
        <v>18177</v>
      </c>
      <c r="AT11" s="212"/>
      <c r="AU11" s="212"/>
      <c r="AV11" s="212"/>
      <c r="AW11" s="212"/>
      <c r="AX11" s="1" t="s">
        <v>3</v>
      </c>
      <c r="AY11" s="1"/>
      <c r="AZ11" s="1" t="s">
        <v>16</v>
      </c>
      <c r="BA11" s="1"/>
      <c r="BB11" s="1"/>
      <c r="BC11" s="1"/>
      <c r="BD11" s="1"/>
      <c r="BE11" s="1"/>
      <c r="BF11" s="1"/>
      <c r="BG11" s="218">
        <f>'Preliminary Report'!BG11:BK11</f>
        <v>18180</v>
      </c>
      <c r="BH11" s="212"/>
      <c r="BI11" s="212"/>
      <c r="BJ11" s="212"/>
      <c r="BK11" s="212"/>
      <c r="BL11" s="1" t="s">
        <v>3</v>
      </c>
      <c r="BM11" s="1"/>
      <c r="BN11" s="1" t="s">
        <v>17</v>
      </c>
      <c r="BO11" s="1"/>
      <c r="BP11" s="1"/>
      <c r="BQ11" s="1"/>
      <c r="BR11" s="1"/>
      <c r="BS11" s="1"/>
      <c r="BT11" s="212" t="str">
        <f>'Preliminary Report'!BT11:BX11</f>
        <v>N/A</v>
      </c>
      <c r="BU11" s="212"/>
      <c r="BV11" s="212"/>
      <c r="BW11" s="212"/>
      <c r="BX11" s="212"/>
      <c r="BY11" s="1" t="s">
        <v>3</v>
      </c>
      <c r="BZ11" s="1"/>
      <c r="CA11" s="49"/>
      <c r="CB11" s="1"/>
      <c r="CC11" s="1"/>
      <c r="CD11" s="1"/>
    </row>
    <row r="12" spans="1:80" ht="7.5" customHeight="1">
      <c r="A12" s="5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49"/>
      <c r="CB12" s="1"/>
    </row>
    <row r="13" spans="1:80" ht="12" customHeight="1">
      <c r="A13" s="52"/>
      <c r="B13" s="1"/>
      <c r="C13" s="1" t="s">
        <v>19</v>
      </c>
      <c r="D13" s="1"/>
      <c r="E13" s="1"/>
      <c r="F13" s="1"/>
      <c r="G13" s="1"/>
      <c r="H13" s="30" t="str">
        <f>'Preliminary Report'!H13</f>
        <v> </v>
      </c>
      <c r="I13" s="1" t="s">
        <v>21</v>
      </c>
      <c r="J13" s="1"/>
      <c r="K13" s="1"/>
      <c r="L13" s="1"/>
      <c r="M13" s="1"/>
      <c r="P13" s="30" t="str">
        <f>'Preliminary Report'!P13</f>
        <v> </v>
      </c>
      <c r="Q13" s="1" t="s">
        <v>22</v>
      </c>
      <c r="R13" s="1"/>
      <c r="S13" s="1"/>
      <c r="T13" s="1"/>
      <c r="U13" s="1"/>
      <c r="X13" s="31" t="str">
        <f>'Preliminary Report'!X13</f>
        <v> </v>
      </c>
      <c r="Y13" s="1" t="s">
        <v>23</v>
      </c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 t="s">
        <v>136</v>
      </c>
      <c r="BI13" s="3"/>
      <c r="BJ13" s="1"/>
      <c r="BK13" s="1"/>
      <c r="BL13" s="1"/>
      <c r="BM13" s="1"/>
      <c r="BN13" s="1"/>
      <c r="BO13" s="215" t="s">
        <v>157</v>
      </c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1"/>
      <c r="CA13" s="49"/>
      <c r="CB13" s="1"/>
    </row>
    <row r="14" spans="1:80" ht="7.5" customHeight="1">
      <c r="A14" s="5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3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49"/>
      <c r="CB14" s="1"/>
    </row>
    <row r="15" spans="1:80" ht="12" customHeight="1">
      <c r="A15" s="52"/>
      <c r="B15" s="1"/>
      <c r="C15" s="1"/>
      <c r="D15" s="1"/>
      <c r="E15" s="1"/>
      <c r="F15" s="1"/>
      <c r="G15" s="1"/>
      <c r="H15" s="30" t="str">
        <f>'Preliminary Report'!H15</f>
        <v>X</v>
      </c>
      <c r="I15" s="1" t="s">
        <v>24</v>
      </c>
      <c r="J15" s="1"/>
      <c r="K15" s="1"/>
      <c r="L15" s="1"/>
      <c r="M15" s="1"/>
      <c r="P15" s="30" t="str">
        <f>'Preliminary Report'!P15</f>
        <v> </v>
      </c>
      <c r="Q15" s="272" t="s">
        <v>137</v>
      </c>
      <c r="R15" s="273"/>
      <c r="S15" s="273"/>
      <c r="T15" s="273"/>
      <c r="U15" s="273"/>
      <c r="V15" s="104" t="s">
        <v>12</v>
      </c>
      <c r="W15" s="212" t="str">
        <f>'Preliminary Report'!U15</f>
        <v>8.5" bit with a 9.875" reamer</v>
      </c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3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49"/>
      <c r="CB15" s="1"/>
    </row>
    <row r="16" spans="1:80" ht="3" customHeight="1">
      <c r="A16" s="5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3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49"/>
      <c r="CB16" s="1"/>
    </row>
    <row r="17" spans="1:80" ht="4.5" customHeight="1">
      <c r="A17" s="53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50"/>
      <c r="CB17" s="1"/>
    </row>
    <row r="18" spans="1:80" ht="7.5" customHeight="1">
      <c r="A18" s="5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49"/>
      <c r="CB18" s="1"/>
    </row>
    <row r="19" spans="1:80" ht="9.75" customHeight="1">
      <c r="A19" s="5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3" t="s">
        <v>25</v>
      </c>
      <c r="AB19" s="33"/>
      <c r="AC19" s="33"/>
      <c r="AD19" s="32"/>
      <c r="AE19" s="32"/>
      <c r="AF19" s="32"/>
      <c r="AG19" s="32"/>
      <c r="AH19" s="32"/>
      <c r="AI19" s="33" t="s">
        <v>25</v>
      </c>
      <c r="AJ19" s="33"/>
      <c r="AK19" s="33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49"/>
      <c r="CB19" s="1"/>
    </row>
    <row r="20" spans="1:80" ht="9.75" customHeight="1">
      <c r="A20" s="5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3" t="s">
        <v>26</v>
      </c>
      <c r="AB20" s="33"/>
      <c r="AC20" s="33"/>
      <c r="AD20" s="32"/>
      <c r="AE20" s="32"/>
      <c r="AF20" s="32"/>
      <c r="AG20" s="32"/>
      <c r="AH20" s="32"/>
      <c r="AI20" s="33" t="s">
        <v>27</v>
      </c>
      <c r="AJ20" s="33"/>
      <c r="AK20" s="33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49"/>
      <c r="CB20" s="1"/>
    </row>
    <row r="21" spans="1:85" ht="9.75" customHeight="1">
      <c r="A21" s="52"/>
      <c r="B21" s="32"/>
      <c r="C21" s="32"/>
      <c r="D21" s="32"/>
      <c r="E21" s="32"/>
      <c r="F21" s="33" t="s">
        <v>28</v>
      </c>
      <c r="G21" s="33"/>
      <c r="H21" s="33"/>
      <c r="I21" s="33"/>
      <c r="J21" s="33" t="s">
        <v>28</v>
      </c>
      <c r="K21" s="33"/>
      <c r="L21" s="33"/>
      <c r="M21" s="33"/>
      <c r="N21" s="33" t="s">
        <v>25</v>
      </c>
      <c r="O21" s="33"/>
      <c r="P21" s="33"/>
      <c r="Q21" s="33"/>
      <c r="R21" s="33" t="s">
        <v>25</v>
      </c>
      <c r="S21" s="33"/>
      <c r="T21" s="33"/>
      <c r="U21" s="33"/>
      <c r="V21" s="33" t="s">
        <v>25</v>
      </c>
      <c r="W21" s="33"/>
      <c r="X21" s="33"/>
      <c r="Y21" s="33"/>
      <c r="Z21" s="105" t="str">
        <f>'Preliminary Report'!Z21</f>
        <v>X</v>
      </c>
      <c r="AA21" s="33" t="s">
        <v>29</v>
      </c>
      <c r="AB21" s="33"/>
      <c r="AC21" s="33"/>
      <c r="AD21" s="32"/>
      <c r="AE21" s="32"/>
      <c r="AF21" s="32"/>
      <c r="AG21" s="32"/>
      <c r="AH21" s="105" t="str">
        <f>'Preliminary Report'!AH21</f>
        <v>X</v>
      </c>
      <c r="AI21" s="33" t="s">
        <v>30</v>
      </c>
      <c r="AJ21" s="33"/>
      <c r="AK21" s="33"/>
      <c r="AL21" s="32"/>
      <c r="AM21" s="32"/>
      <c r="AN21" s="32"/>
      <c r="AO21" s="32"/>
      <c r="AP21" s="33" t="s">
        <v>25</v>
      </c>
      <c r="AQ21" s="33"/>
      <c r="AR21" s="33"/>
      <c r="AS21" s="32"/>
      <c r="AT21" s="32"/>
      <c r="AU21" s="32"/>
      <c r="AV21" s="33" t="s">
        <v>31</v>
      </c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CA21" s="49"/>
      <c r="CB21" s="1"/>
      <c r="CG21" s="59"/>
    </row>
    <row r="22" spans="1:80" ht="9.75" customHeight="1">
      <c r="A22" s="52"/>
      <c r="B22" s="32"/>
      <c r="C22" s="32"/>
      <c r="D22" s="32"/>
      <c r="E22" s="32"/>
      <c r="F22" s="33" t="s">
        <v>32</v>
      </c>
      <c r="G22" s="33"/>
      <c r="H22" s="33"/>
      <c r="I22" s="33"/>
      <c r="J22" s="33" t="s">
        <v>33</v>
      </c>
      <c r="K22" s="33"/>
      <c r="L22" s="33"/>
      <c r="M22" s="33"/>
      <c r="N22" s="33" t="s">
        <v>34</v>
      </c>
      <c r="O22" s="33"/>
      <c r="P22" s="33"/>
      <c r="Q22" s="33"/>
      <c r="R22" s="33" t="s">
        <v>35</v>
      </c>
      <c r="S22" s="33"/>
      <c r="T22" s="33"/>
      <c r="U22" s="33"/>
      <c r="V22" s="33" t="s">
        <v>36</v>
      </c>
      <c r="W22" s="33"/>
      <c r="X22" s="33"/>
      <c r="Y22" s="33"/>
      <c r="Z22" s="105">
        <f>'Preliminary Report'!Z22</f>
        <v>0</v>
      </c>
      <c r="AA22" s="33" t="s">
        <v>37</v>
      </c>
      <c r="AB22" s="33"/>
      <c r="AC22" s="33"/>
      <c r="AD22" s="33" t="s">
        <v>38</v>
      </c>
      <c r="AE22" s="33"/>
      <c r="AF22" s="33"/>
      <c r="AG22" s="33"/>
      <c r="AH22" s="105"/>
      <c r="AI22" s="33" t="s">
        <v>39</v>
      </c>
      <c r="AJ22" s="33"/>
      <c r="AK22" s="33"/>
      <c r="AL22" s="33" t="s">
        <v>38</v>
      </c>
      <c r="AM22" s="33"/>
      <c r="AN22" s="33"/>
      <c r="AO22" s="33"/>
      <c r="AP22" s="33" t="s">
        <v>40</v>
      </c>
      <c r="AQ22" s="33"/>
      <c r="AR22" s="33"/>
      <c r="AS22" s="35" t="s">
        <v>38</v>
      </c>
      <c r="AT22" s="33"/>
      <c r="AU22" s="33"/>
      <c r="AV22" s="33" t="s">
        <v>41</v>
      </c>
      <c r="AW22" s="33"/>
      <c r="AX22" s="33"/>
      <c r="AY22" s="33" t="s">
        <v>42</v>
      </c>
      <c r="AZ22" s="33"/>
      <c r="BA22" s="33"/>
      <c r="BB22" s="33" t="s">
        <v>43</v>
      </c>
      <c r="BC22" s="33"/>
      <c r="BD22" s="33"/>
      <c r="BE22" s="33" t="s">
        <v>44</v>
      </c>
      <c r="BF22" s="33"/>
      <c r="BG22" s="33"/>
      <c r="BH22" s="33" t="s">
        <v>45</v>
      </c>
      <c r="BI22" s="33"/>
      <c r="BJ22" s="33"/>
      <c r="BK22" s="33" t="s">
        <v>46</v>
      </c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CA22" s="49"/>
      <c r="CB22" s="1"/>
    </row>
    <row r="23" spans="1:80" ht="12" customHeight="1">
      <c r="A23" s="52"/>
      <c r="B23" s="32"/>
      <c r="C23" s="32"/>
      <c r="D23" s="32"/>
      <c r="E23" s="36" t="s">
        <v>47</v>
      </c>
      <c r="F23" s="241">
        <f>'Preliminary Report'!F23:I23</f>
        <v>14.3</v>
      </c>
      <c r="G23" s="242"/>
      <c r="H23" s="242"/>
      <c r="I23" s="243"/>
      <c r="J23" s="241">
        <f>'Preliminary Report'!J23:M23</f>
        <v>14.3</v>
      </c>
      <c r="K23" s="242"/>
      <c r="L23" s="242"/>
      <c r="M23" s="243"/>
      <c r="N23" s="241">
        <f>'Preliminary Report'!N23:Q23</f>
        <v>8</v>
      </c>
      <c r="O23" s="242"/>
      <c r="P23" s="242"/>
      <c r="Q23" s="243"/>
      <c r="R23" s="244">
        <f>'Preliminary Report'!R23:U23</f>
        <v>142</v>
      </c>
      <c r="S23" s="245"/>
      <c r="T23" s="245"/>
      <c r="U23" s="246"/>
      <c r="V23" s="244">
        <f>'Preliminary Report'!V23:Y23</f>
        <v>400</v>
      </c>
      <c r="W23" s="245"/>
      <c r="X23" s="245"/>
      <c r="Y23" s="246"/>
      <c r="Z23" s="244">
        <v>45</v>
      </c>
      <c r="AA23" s="245"/>
      <c r="AB23" s="245"/>
      <c r="AC23" s="246"/>
      <c r="AD23" s="37" t="s">
        <v>26</v>
      </c>
      <c r="AE23" s="38"/>
      <c r="AF23" s="38"/>
      <c r="AG23" s="38"/>
      <c r="AH23" s="244">
        <f>'Preliminary Report'!AH23:AK23</f>
        <v>45</v>
      </c>
      <c r="AI23" s="245"/>
      <c r="AJ23" s="245"/>
      <c r="AK23" s="246"/>
      <c r="AL23" s="37" t="s">
        <v>27</v>
      </c>
      <c r="AM23" s="37"/>
      <c r="AN23" s="38"/>
      <c r="AO23" s="38"/>
      <c r="AP23" s="244" t="str">
        <f>'Preliminary Report'!AP23:AR23</f>
        <v>NA</v>
      </c>
      <c r="AQ23" s="262"/>
      <c r="AR23" s="263"/>
      <c r="AS23" s="37" t="s">
        <v>40</v>
      </c>
      <c r="AT23" s="37"/>
      <c r="AU23" s="37"/>
      <c r="AV23" s="264">
        <f>'Preliminary Report'!AV23:AX23</f>
        <v>13.2</v>
      </c>
      <c r="AW23" s="265"/>
      <c r="AX23" s="266"/>
      <c r="AY23" s="259">
        <f>'Preliminary Report'!AY23:BA23</f>
        <v>0.086</v>
      </c>
      <c r="AZ23" s="260"/>
      <c r="BA23" s="261"/>
      <c r="BB23" s="259" t="str">
        <f>'Preliminary Report'!BB23:BD23</f>
        <v>0.00.</v>
      </c>
      <c r="BC23" s="260"/>
      <c r="BD23" s="261"/>
      <c r="BE23" s="259">
        <f>'Preliminary Report'!BE23:BG23</f>
        <v>0</v>
      </c>
      <c r="BF23" s="260"/>
      <c r="BG23" s="261"/>
      <c r="BH23" s="259">
        <f>'Preliminary Report'!BH23:BJ23</f>
        <v>0</v>
      </c>
      <c r="BI23" s="260"/>
      <c r="BJ23" s="261"/>
      <c r="BK23" s="33" t="s">
        <v>41</v>
      </c>
      <c r="BL23" s="33"/>
      <c r="BM23" s="33"/>
      <c r="BN23" s="33" t="s">
        <v>42</v>
      </c>
      <c r="BO23" s="33"/>
      <c r="BP23" s="33"/>
      <c r="BQ23" s="33" t="s">
        <v>43</v>
      </c>
      <c r="BR23" s="33"/>
      <c r="BS23" s="33"/>
      <c r="BT23" s="33" t="s">
        <v>44</v>
      </c>
      <c r="BU23" s="33"/>
      <c r="BV23" s="33"/>
      <c r="BW23" s="33" t="s">
        <v>45</v>
      </c>
      <c r="BX23" s="33"/>
      <c r="BY23" s="33"/>
      <c r="CA23" s="49"/>
      <c r="CB23" s="1"/>
    </row>
    <row r="24" spans="1:91" ht="12" customHeight="1">
      <c r="A24" s="52"/>
      <c r="B24" s="32"/>
      <c r="C24" s="32"/>
      <c r="D24" s="32"/>
      <c r="E24" s="36" t="s">
        <v>48</v>
      </c>
      <c r="F24" s="241">
        <f>'Preliminary Report'!F24:I24</f>
        <v>14.3</v>
      </c>
      <c r="G24" s="242"/>
      <c r="H24" s="242"/>
      <c r="I24" s="243"/>
      <c r="J24" s="241">
        <f>'Preliminary Report'!J24:M24</f>
        <v>14.2</v>
      </c>
      <c r="K24" s="242"/>
      <c r="L24" s="242"/>
      <c r="M24" s="243"/>
      <c r="N24" s="241">
        <f>'Preliminary Report'!N24:Q24</f>
        <v>5</v>
      </c>
      <c r="O24" s="242"/>
      <c r="P24" s="242"/>
      <c r="Q24" s="243"/>
      <c r="R24" s="244">
        <f>'Preliminary Report'!R24:U24</f>
        <v>142</v>
      </c>
      <c r="S24" s="245"/>
      <c r="T24" s="245"/>
      <c r="U24" s="246"/>
      <c r="V24" s="244">
        <f>'Preliminary Report'!V24:Y24</f>
        <v>400</v>
      </c>
      <c r="W24" s="245"/>
      <c r="X24" s="245"/>
      <c r="Y24" s="246"/>
      <c r="Z24" s="244">
        <v>35</v>
      </c>
      <c r="AA24" s="245"/>
      <c r="AB24" s="245"/>
      <c r="AC24" s="246"/>
      <c r="AD24" s="244">
        <f>'Preliminary Report'!AD24:AG24</f>
        <v>65</v>
      </c>
      <c r="AE24" s="245"/>
      <c r="AF24" s="245"/>
      <c r="AG24" s="246"/>
      <c r="AH24" s="244">
        <f>'Preliminary Report'!AH24:AK24</f>
        <v>35</v>
      </c>
      <c r="AI24" s="245"/>
      <c r="AJ24" s="245"/>
      <c r="AK24" s="246"/>
      <c r="AL24" s="244">
        <f>'Preliminary Report'!AL24:AO24</f>
        <v>206</v>
      </c>
      <c r="AM24" s="245"/>
      <c r="AN24" s="245"/>
      <c r="AO24" s="246"/>
      <c r="AP24" s="244" t="str">
        <f>'Preliminary Report'!AP24:AR24</f>
        <v>NA</v>
      </c>
      <c r="AQ24" s="262"/>
      <c r="AR24" s="263"/>
      <c r="AS24" s="269" t="str">
        <f>'Preliminary Report'!AS24:AU24</f>
        <v>NA</v>
      </c>
      <c r="AT24" s="270"/>
      <c r="AU24" s="271"/>
      <c r="AV24" s="264">
        <f>'Preliminary Report'!AV24:AX24</f>
        <v>72.5</v>
      </c>
      <c r="AW24" s="265"/>
      <c r="AX24" s="266"/>
      <c r="AY24" s="259">
        <f>'Preliminary Report'!AY24:BA24</f>
        <v>0.876</v>
      </c>
      <c r="AZ24" s="260"/>
      <c r="BA24" s="261"/>
      <c r="BB24" s="259">
        <f>'Preliminary Report'!BB24:BD24</f>
        <v>0.219</v>
      </c>
      <c r="BC24" s="260"/>
      <c r="BD24" s="261"/>
      <c r="BE24" s="259">
        <f>'Preliminary Report'!BE24:BG24</f>
        <v>0.029</v>
      </c>
      <c r="BF24" s="260"/>
      <c r="BG24" s="261"/>
      <c r="BH24" s="259">
        <f>'Preliminary Report'!BH24:BJ24</f>
        <v>0</v>
      </c>
      <c r="BI24" s="260"/>
      <c r="BJ24" s="261"/>
      <c r="BK24" s="267">
        <f>'Preliminary Report'!BK24:BM24</f>
        <v>73.9</v>
      </c>
      <c r="BL24" s="205"/>
      <c r="BM24" s="268"/>
      <c r="BN24" s="259">
        <f>'Preliminary Report'!BN24:BP24</f>
        <v>0.836</v>
      </c>
      <c r="BO24" s="260"/>
      <c r="BP24" s="261"/>
      <c r="BQ24" s="259">
        <f>'Preliminary Report'!BQ24:BS24</f>
        <v>0.215</v>
      </c>
      <c r="BR24" s="260"/>
      <c r="BS24" s="261"/>
      <c r="BT24" s="259">
        <f>'Preliminary Report'!BT24:BV24</f>
        <v>0.03</v>
      </c>
      <c r="BU24" s="260"/>
      <c r="BV24" s="261"/>
      <c r="BW24" s="259">
        <f>'Preliminary Report'!BW24:BY24</f>
        <v>0</v>
      </c>
      <c r="BX24" s="260"/>
      <c r="BY24" s="261"/>
      <c r="CA24" s="49"/>
      <c r="CB24" s="1"/>
      <c r="CM24" t="s">
        <v>12</v>
      </c>
    </row>
    <row r="25" spans="1:80" ht="12" customHeight="1">
      <c r="A25" s="52"/>
      <c r="B25" s="32"/>
      <c r="C25" s="32"/>
      <c r="D25" s="32"/>
      <c r="E25" s="36" t="s">
        <v>49</v>
      </c>
      <c r="F25" s="241">
        <f>'Preliminary Report'!F25:I25</f>
        <v>14.3</v>
      </c>
      <c r="G25" s="242"/>
      <c r="H25" s="242"/>
      <c r="I25" s="243"/>
      <c r="J25" s="241">
        <f>'Preliminary Report'!J25:M25</f>
        <v>14.3</v>
      </c>
      <c r="K25" s="242"/>
      <c r="L25" s="242"/>
      <c r="M25" s="243"/>
      <c r="N25" s="241">
        <f>'Preliminary Report'!N25:Q25</f>
        <v>10</v>
      </c>
      <c r="O25" s="242"/>
      <c r="P25" s="242"/>
      <c r="Q25" s="243"/>
      <c r="R25" s="244">
        <f>'Preliminary Report'!R25:U25</f>
        <v>130</v>
      </c>
      <c r="S25" s="245"/>
      <c r="T25" s="245"/>
      <c r="U25" s="246"/>
      <c r="V25" s="244">
        <f>'Preliminary Report'!V25:Y25</f>
        <v>400</v>
      </c>
      <c r="W25" s="245"/>
      <c r="X25" s="245"/>
      <c r="Y25" s="246"/>
      <c r="Z25" s="244">
        <v>25</v>
      </c>
      <c r="AA25" s="245"/>
      <c r="AB25" s="245"/>
      <c r="AC25" s="246"/>
      <c r="AD25" s="39"/>
      <c r="AE25" s="40"/>
      <c r="AF25" s="40"/>
      <c r="AG25" s="40"/>
      <c r="AH25" s="244">
        <f>'Preliminary Report'!AH25:AK25</f>
        <v>55</v>
      </c>
      <c r="AI25" s="245"/>
      <c r="AJ25" s="245"/>
      <c r="AK25" s="246"/>
      <c r="AL25" s="39"/>
      <c r="AM25" s="39"/>
      <c r="AN25" s="40"/>
      <c r="AO25" s="40"/>
      <c r="AP25" s="244" t="str">
        <f>'Preliminary Report'!AP25:AR25</f>
        <v>NA</v>
      </c>
      <c r="AQ25" s="262"/>
      <c r="AR25" s="263"/>
      <c r="AS25" s="39"/>
      <c r="AT25" s="39"/>
      <c r="AU25" s="39"/>
      <c r="AV25" s="264">
        <f>'Preliminary Report'!AV25:AX25</f>
        <v>18.7</v>
      </c>
      <c r="AW25" s="265"/>
      <c r="AX25" s="266"/>
      <c r="AY25" s="259">
        <f>'Preliminary Report'!AY25:BA25</f>
        <v>0.358</v>
      </c>
      <c r="AZ25" s="260"/>
      <c r="BA25" s="261"/>
      <c r="BB25" s="259">
        <f>'Preliminary Report'!BB25:BD25</f>
        <v>0.088</v>
      </c>
      <c r="BC25" s="260"/>
      <c r="BD25" s="261"/>
      <c r="BE25" s="259">
        <f>'Preliminary Report'!BE25:BG25</f>
        <v>0.016</v>
      </c>
      <c r="BF25" s="260"/>
      <c r="BG25" s="261"/>
      <c r="BH25" s="259">
        <f>'Preliminary Report'!BH25:BJ25</f>
        <v>0</v>
      </c>
      <c r="BI25" s="260"/>
      <c r="BJ25" s="261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CA25" s="49"/>
      <c r="CB25" s="1"/>
    </row>
    <row r="26" spans="1:80" ht="4.5" customHeight="1">
      <c r="A26" s="52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9"/>
      <c r="CB26" s="1"/>
    </row>
    <row r="27" spans="1:80" ht="4.5" customHeight="1">
      <c r="A27" s="53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50"/>
      <c r="CB27" s="1"/>
    </row>
    <row r="28" spans="1:80" ht="9.75" customHeight="1">
      <c r="A28" s="5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49"/>
      <c r="CB28" s="1"/>
    </row>
    <row r="29" spans="1:80" ht="12" customHeight="1">
      <c r="A29" s="52"/>
      <c r="B29" s="6" t="s">
        <v>50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49"/>
      <c r="CB29" s="1"/>
    </row>
    <row r="30" spans="1:86" ht="12" customHeight="1">
      <c r="A30" s="52"/>
      <c r="B30" s="1"/>
      <c r="C30" s="1" t="s">
        <v>51</v>
      </c>
      <c r="D30" s="1"/>
      <c r="E30" s="42" t="s">
        <v>52</v>
      </c>
      <c r="F30" s="1"/>
      <c r="G30" s="1"/>
      <c r="H30" s="1"/>
      <c r="I30" s="1"/>
      <c r="J30" s="1"/>
      <c r="K30" s="43" t="s">
        <v>53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17">
        <f>'Preliminary Report'!AF30:AH30</f>
        <v>70</v>
      </c>
      <c r="AG30" s="217"/>
      <c r="AH30" s="217"/>
      <c r="AI30" s="249" t="s">
        <v>39</v>
      </c>
      <c r="AJ30" s="249"/>
      <c r="AK30" s="212" t="str">
        <f>'Preliminary Report'!AK30:AK30</f>
        <v>SST</v>
      </c>
      <c r="AL30" s="212"/>
      <c r="AM30" s="212"/>
      <c r="AN30" s="212"/>
      <c r="AO30" s="212"/>
      <c r="AP30" s="1" t="s">
        <v>54</v>
      </c>
      <c r="AQ30" s="217">
        <f>'Preliminary Report'!AQ30:AQ30</f>
        <v>20</v>
      </c>
      <c r="AR30" s="217"/>
      <c r="AS30" s="217"/>
      <c r="AT30" s="249" t="s">
        <v>39</v>
      </c>
      <c r="AU30" s="249"/>
      <c r="AV30" s="212" t="str">
        <f>'Preliminary Report'!AV30:AV30</f>
        <v>SH</v>
      </c>
      <c r="AW30" s="212"/>
      <c r="AX30" s="212"/>
      <c r="AY30" s="212"/>
      <c r="AZ30" s="212"/>
      <c r="BA30" s="1" t="s">
        <v>54</v>
      </c>
      <c r="BB30" s="217">
        <f>'Preliminary Report'!BB30</f>
        <v>10</v>
      </c>
      <c r="BC30" s="217"/>
      <c r="BD30" s="217"/>
      <c r="BE30" s="249" t="s">
        <v>39</v>
      </c>
      <c r="BF30" s="249"/>
      <c r="BG30" s="212" t="s">
        <v>158</v>
      </c>
      <c r="BH30" s="212"/>
      <c r="BI30" s="212"/>
      <c r="BJ30" s="212"/>
      <c r="BK30" s="212"/>
      <c r="BL30" s="1" t="s">
        <v>54</v>
      </c>
      <c r="BM30" s="217">
        <f>'Preliminary Report'!BL30:BL30</f>
        <v>0</v>
      </c>
      <c r="BN30" s="217"/>
      <c r="BO30" s="217"/>
      <c r="BP30" s="249" t="s">
        <v>39</v>
      </c>
      <c r="BQ30" s="249"/>
      <c r="BR30" s="212">
        <f>'Preliminary Report'!BQ30:BQ30</f>
        <v>0</v>
      </c>
      <c r="BS30" s="212"/>
      <c r="BT30" s="212"/>
      <c r="BU30" s="212"/>
      <c r="BV30" s="212"/>
      <c r="BW30" s="1" t="s">
        <v>55</v>
      </c>
      <c r="BX30" s="1"/>
      <c r="BY30" s="1"/>
      <c r="BZ30" s="1"/>
      <c r="CA30" s="49"/>
      <c r="CB30" s="1"/>
      <c r="CH30" s="60"/>
    </row>
    <row r="31" spans="1:80" ht="12" customHeight="1">
      <c r="A31" s="52"/>
      <c r="B31" s="1"/>
      <c r="C31" s="1" t="s">
        <v>56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04"/>
      <c r="Q31" s="104"/>
      <c r="R31" s="212" t="str">
        <f>'Preliminary Report'!Q31</f>
        <v>WH, LT GY, GRY</v>
      </c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7" t="s">
        <v>57</v>
      </c>
      <c r="AF31" s="1"/>
      <c r="AG31" s="1"/>
      <c r="AH31" s="1"/>
      <c r="AI31" s="1"/>
      <c r="AJ31" s="104" t="s">
        <v>12</v>
      </c>
      <c r="AK31" s="212" t="str">
        <f>'Preliminary Report'!AJ31:AJ31</f>
        <v>SST / SLTST</v>
      </c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1" t="s">
        <v>55</v>
      </c>
      <c r="AX31" s="1"/>
      <c r="AY31" s="1" t="s">
        <v>145</v>
      </c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212" t="str">
        <f>'Preliminary Report'!BL31:BV31</f>
        <v> V F GR</v>
      </c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1"/>
      <c r="BX31" s="1"/>
      <c r="BY31" s="3" t="s">
        <v>58</v>
      </c>
      <c r="BZ31" s="1"/>
      <c r="CA31" s="49"/>
      <c r="CB31" s="1"/>
    </row>
    <row r="32" spans="1:80" ht="12" customHeight="1">
      <c r="A32" s="52"/>
      <c r="B32" s="1"/>
      <c r="C32" s="1" t="s">
        <v>59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28"/>
      <c r="O32" s="212" t="str">
        <f>'Preliminary Report'!O32:O32</f>
        <v>SUB ANG , SUB RND</v>
      </c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1" t="s">
        <v>55</v>
      </c>
      <c r="AF32" s="1"/>
      <c r="AG32" s="1" t="s">
        <v>60</v>
      </c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06"/>
      <c r="AY32" s="217" t="str">
        <f>'Preliminary Report'!AT32:AT32</f>
        <v>25-30%</v>
      </c>
      <c r="AZ32" s="217"/>
      <c r="BA32" s="217"/>
      <c r="BB32" s="217"/>
      <c r="BC32" s="1" t="s">
        <v>142</v>
      </c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49"/>
      <c r="CB32" s="1"/>
    </row>
    <row r="33" spans="1:80" ht="12" customHeight="1">
      <c r="A33" s="52"/>
      <c r="B33" s="1"/>
      <c r="C33" s="212" t="str">
        <f>'Preliminary Report'!C33:C33</f>
        <v>GOOD</v>
      </c>
      <c r="D33" s="212"/>
      <c r="E33" s="212"/>
      <c r="F33" s="212"/>
      <c r="G33" s="212"/>
      <c r="H33" s="212"/>
      <c r="I33" s="212"/>
      <c r="J33" s="212"/>
      <c r="K33" s="212"/>
      <c r="L33" s="1" t="s">
        <v>55</v>
      </c>
      <c r="M33" s="1"/>
      <c r="N33" s="1" t="s">
        <v>61</v>
      </c>
      <c r="O33" s="1"/>
      <c r="P33" s="1"/>
      <c r="Q33" s="1"/>
      <c r="R33" s="1"/>
      <c r="S33" s="1"/>
      <c r="T33" s="1"/>
      <c r="U33" s="1"/>
      <c r="V33" s="1"/>
      <c r="W33" s="1"/>
      <c r="X33" s="212" t="str">
        <f>'Preliminary Report'!X33:X33</f>
        <v> WELL SORTED</v>
      </c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1" t="s">
        <v>62</v>
      </c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212" t="str">
        <f>'Preliminary Report'!BB33:BB33</f>
        <v>SILICA</v>
      </c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1" t="s">
        <v>55</v>
      </c>
      <c r="BN33" s="1"/>
      <c r="BO33" s="1" t="s">
        <v>63</v>
      </c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49"/>
      <c r="CB33" s="1"/>
    </row>
    <row r="34" spans="1:80" ht="12" customHeight="1">
      <c r="A34" s="52"/>
      <c r="B34" s="1"/>
      <c r="C34" s="1" t="s">
        <v>64</v>
      </c>
      <c r="D34" s="1"/>
      <c r="E34" s="1"/>
      <c r="F34" s="258" t="str">
        <f>'Preliminary Report'!F34:F34</f>
        <v>INTERGRANULAR</v>
      </c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1" t="s">
        <v>65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04"/>
      <c r="AZ34" s="104"/>
      <c r="BA34" s="104"/>
      <c r="BB34" s="212" t="str">
        <f>'Preliminary Report'!BB34:BB34</f>
        <v>SILT</v>
      </c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1" t="s">
        <v>55</v>
      </c>
      <c r="BZ34" s="1"/>
      <c r="CA34" s="49"/>
      <c r="CB34" s="1"/>
    </row>
    <row r="35" spans="1:80" ht="12" customHeight="1">
      <c r="A35" s="52"/>
      <c r="B35" s="1"/>
      <c r="C35" s="1" t="s">
        <v>66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04"/>
      <c r="P35" s="104"/>
      <c r="Q35" s="212" t="str">
        <f>'Preliminary Report'!Q35:Q35</f>
        <v>V SOFT / FRIABLE</v>
      </c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1" t="s">
        <v>67</v>
      </c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04"/>
      <c r="AY35" s="104" t="s">
        <v>12</v>
      </c>
      <c r="AZ35" s="212" t="str">
        <f>'Preliminary Report'!AY35:AY35</f>
        <v>LCM</v>
      </c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1" t="s">
        <v>55</v>
      </c>
      <c r="BZ35" s="1"/>
      <c r="CA35" s="49"/>
      <c r="CB35" s="1"/>
    </row>
    <row r="36" spans="1:80" ht="4.5" customHeight="1">
      <c r="A36" s="5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49"/>
      <c r="CB36" s="1"/>
    </row>
    <row r="37" spans="1:80" ht="4.5" customHeight="1">
      <c r="A37" s="53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50"/>
      <c r="CB37" s="1"/>
    </row>
    <row r="38" spans="1:86" ht="9.75" customHeight="1">
      <c r="A38" s="5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49"/>
      <c r="CB38" s="110"/>
      <c r="CC38" s="111"/>
      <c r="CD38" s="111"/>
      <c r="CE38" s="111"/>
      <c r="CF38" s="111"/>
      <c r="CG38" s="111"/>
      <c r="CH38" s="111"/>
    </row>
    <row r="39" spans="1:81" ht="12" customHeight="1">
      <c r="A39" s="52"/>
      <c r="B39" s="6" t="s">
        <v>95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49"/>
      <c r="CB39" s="1"/>
      <c r="CC39" s="61"/>
    </row>
    <row r="40" spans="1:83" ht="12" customHeight="1">
      <c r="A40" s="52"/>
      <c r="B40" s="32"/>
      <c r="I40" s="5"/>
      <c r="J40" s="5"/>
      <c r="K40" s="5"/>
      <c r="L40" s="5"/>
      <c r="AG40" s="44"/>
      <c r="AH40" s="44"/>
      <c r="AI40" s="44"/>
      <c r="AK40" s="44"/>
      <c r="AL40" s="44"/>
      <c r="AM40" s="44"/>
      <c r="AN40" s="61"/>
      <c r="AU40" s="5"/>
      <c r="AV40" s="5"/>
      <c r="AW40" s="5"/>
      <c r="AX40" s="5"/>
      <c r="BS40" s="44"/>
      <c r="BT40" s="44"/>
      <c r="BU40" s="44"/>
      <c r="BW40" s="44"/>
      <c r="BX40" s="44"/>
      <c r="BY40" s="44"/>
      <c r="CA40" s="51"/>
      <c r="CD40" s="32"/>
      <c r="CE40" s="32"/>
    </row>
    <row r="41" spans="1:83" ht="12" customHeight="1">
      <c r="A41" s="52"/>
      <c r="B41" s="32"/>
      <c r="C41" s="62" t="s">
        <v>96</v>
      </c>
      <c r="D41" s="62"/>
      <c r="E41" s="62"/>
      <c r="F41" s="62"/>
      <c r="G41" s="62"/>
      <c r="H41" s="62"/>
      <c r="I41" s="63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 t="s">
        <v>12</v>
      </c>
      <c r="AB41" s="251" t="s">
        <v>161</v>
      </c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5" t="s">
        <v>55</v>
      </c>
      <c r="AP41" s="1"/>
      <c r="AQ41" s="64" t="s">
        <v>97</v>
      </c>
      <c r="AR41" s="64"/>
      <c r="AS41" s="64"/>
      <c r="AT41" s="64"/>
      <c r="AU41" s="65"/>
      <c r="AV41" s="64"/>
      <c r="AW41" s="64"/>
      <c r="AX41" s="64"/>
      <c r="AY41" s="64"/>
      <c r="AZ41" s="64"/>
      <c r="BA41" s="64"/>
      <c r="BB41" s="252">
        <v>18080</v>
      </c>
      <c r="BC41" s="252"/>
      <c r="BD41" s="252"/>
      <c r="BE41" s="252"/>
      <c r="BF41" s="252"/>
      <c r="BG41" s="252"/>
      <c r="BH41" s="252"/>
      <c r="BI41" s="252"/>
      <c r="BJ41" s="252"/>
      <c r="BK41" s="252"/>
      <c r="BL41" s="252"/>
      <c r="BM41" s="64" t="s">
        <v>98</v>
      </c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CA41" s="51"/>
      <c r="CB41" s="32"/>
      <c r="CC41" s="32"/>
      <c r="CD41" s="32"/>
      <c r="CE41" s="32"/>
    </row>
    <row r="42" spans="1:83" ht="12" customHeight="1">
      <c r="A42" s="52"/>
      <c r="B42" s="32"/>
      <c r="C42" s="250" t="s">
        <v>185</v>
      </c>
      <c r="D42" s="250"/>
      <c r="E42" s="250"/>
      <c r="F42" s="250"/>
      <c r="G42" s="250"/>
      <c r="H42" s="250"/>
      <c r="I42" s="250"/>
      <c r="J42" s="250"/>
      <c r="K42" s="250"/>
      <c r="L42" s="29" t="s">
        <v>99</v>
      </c>
      <c r="M42" s="67"/>
      <c r="N42" s="256" t="s">
        <v>18</v>
      </c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70" t="s">
        <v>138</v>
      </c>
      <c r="AB42" s="71"/>
      <c r="AC42" s="72"/>
      <c r="AD42" s="72"/>
      <c r="AE42" s="72"/>
      <c r="AF42" s="71"/>
      <c r="AG42" s="71"/>
      <c r="AH42" s="71"/>
      <c r="AI42" s="71"/>
      <c r="AJ42" s="103"/>
      <c r="AK42" s="103"/>
      <c r="AL42" s="212" t="s">
        <v>185</v>
      </c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74" t="s">
        <v>99</v>
      </c>
      <c r="AX42" s="75"/>
      <c r="AY42" s="76"/>
      <c r="AZ42" s="76"/>
      <c r="BA42" s="67"/>
      <c r="BB42" s="257" t="s">
        <v>186</v>
      </c>
      <c r="BC42" s="257"/>
      <c r="BD42" s="257"/>
      <c r="BE42" s="257"/>
      <c r="BF42" s="257"/>
      <c r="BG42" s="257"/>
      <c r="BH42" s="257"/>
      <c r="BI42" s="257"/>
      <c r="BJ42" s="257"/>
      <c r="BK42" s="257"/>
      <c r="BL42" s="257"/>
      <c r="BM42" s="70" t="s">
        <v>100</v>
      </c>
      <c r="BN42" s="77"/>
      <c r="BO42" s="70"/>
      <c r="BP42" s="70"/>
      <c r="BQ42" s="70"/>
      <c r="BR42" s="78"/>
      <c r="BS42" s="71"/>
      <c r="BT42" s="71"/>
      <c r="BU42" s="71"/>
      <c r="BV42" s="79"/>
      <c r="BW42" s="73"/>
      <c r="BX42" s="73"/>
      <c r="BY42" s="80"/>
      <c r="CA42" s="51"/>
      <c r="CB42" s="32"/>
      <c r="CC42" s="32"/>
      <c r="CD42" s="32"/>
      <c r="CE42" s="32"/>
    </row>
    <row r="43" spans="1:83" ht="12" customHeight="1">
      <c r="A43" s="52"/>
      <c r="B43" s="32"/>
      <c r="C43" s="81" t="s">
        <v>101</v>
      </c>
      <c r="D43" s="81"/>
      <c r="E43" s="81"/>
      <c r="F43" s="81"/>
      <c r="G43" s="81"/>
      <c r="H43" s="77"/>
      <c r="I43" s="81"/>
      <c r="J43" s="81"/>
      <c r="K43" s="81"/>
      <c r="L43" s="250">
        <v>18190</v>
      </c>
      <c r="M43" s="250"/>
      <c r="N43" s="250"/>
      <c r="O43" s="250"/>
      <c r="P43" s="250"/>
      <c r="Q43" s="250"/>
      <c r="R43" s="250"/>
      <c r="S43" s="250"/>
      <c r="T43" s="250"/>
      <c r="U43" s="250"/>
      <c r="V43" s="250"/>
      <c r="W43" s="84"/>
      <c r="X43" s="65" t="s">
        <v>102</v>
      </c>
      <c r="Y43" s="85"/>
      <c r="Z43" s="85"/>
      <c r="AA43" s="85"/>
      <c r="AB43" s="65" t="s">
        <v>103</v>
      </c>
      <c r="AC43" s="84"/>
      <c r="AD43" s="69"/>
      <c r="AE43" s="69"/>
      <c r="AF43" s="68"/>
      <c r="AG43" s="80"/>
      <c r="AH43" s="80"/>
      <c r="AI43" s="80"/>
      <c r="AJ43" s="252">
        <v>10</v>
      </c>
      <c r="AK43" s="252"/>
      <c r="AL43" s="253"/>
      <c r="AM43" s="253"/>
      <c r="AN43" s="253"/>
      <c r="AO43" s="253"/>
      <c r="AP43" s="253"/>
      <c r="AQ43" s="253"/>
      <c r="AR43" s="253"/>
      <c r="AS43" s="253"/>
      <c r="AT43" s="65" t="s">
        <v>104</v>
      </c>
      <c r="AU43" s="86"/>
      <c r="AV43" s="86"/>
      <c r="AW43" s="86"/>
      <c r="AX43" s="65"/>
      <c r="AY43" s="87"/>
      <c r="AZ43" s="254" t="s">
        <v>185</v>
      </c>
      <c r="BA43" s="254"/>
      <c r="BB43" s="254"/>
      <c r="BC43" s="254"/>
      <c r="BD43" s="254"/>
      <c r="BE43" s="254"/>
      <c r="BF43" s="254"/>
      <c r="BG43" s="254"/>
      <c r="BH43" s="254"/>
      <c r="BI43" s="70" t="s">
        <v>105</v>
      </c>
      <c r="BJ43" s="77"/>
      <c r="BK43" s="70"/>
      <c r="BL43" s="70"/>
      <c r="BM43" s="70"/>
      <c r="BN43" s="65" t="s">
        <v>106</v>
      </c>
      <c r="BO43" s="85"/>
      <c r="BP43" s="85"/>
      <c r="BQ43" s="84"/>
      <c r="BR43" s="88"/>
      <c r="BS43" s="73"/>
      <c r="BT43" s="73"/>
      <c r="BU43" s="73"/>
      <c r="BV43" s="68"/>
      <c r="BW43" s="80"/>
      <c r="BX43" s="80"/>
      <c r="BY43" s="80"/>
      <c r="CA43" s="51"/>
      <c r="CB43" s="32"/>
      <c r="CC43" s="32"/>
      <c r="CD43" s="32"/>
      <c r="CE43" s="32"/>
    </row>
    <row r="44" spans="1:83" ht="12" customHeight="1">
      <c r="A44" s="52"/>
      <c r="B44" s="32"/>
      <c r="C44" s="250">
        <v>116</v>
      </c>
      <c r="D44" s="250"/>
      <c r="E44" s="250"/>
      <c r="F44" s="250"/>
      <c r="G44" s="250"/>
      <c r="H44" s="250"/>
      <c r="I44" s="250"/>
      <c r="J44" s="250"/>
      <c r="K44" s="250"/>
      <c r="L44" s="250"/>
      <c r="M44" s="83" t="s">
        <v>107</v>
      </c>
      <c r="N44" s="83"/>
      <c r="O44" s="83"/>
      <c r="P44" s="89"/>
      <c r="Q44" s="90"/>
      <c r="R44" s="90"/>
      <c r="S44" s="90"/>
      <c r="T44" s="250" t="s">
        <v>187</v>
      </c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91" t="s">
        <v>105</v>
      </c>
      <c r="AF44" s="82"/>
      <c r="AG44" s="89"/>
      <c r="AH44" s="89"/>
      <c r="AI44" s="80" t="s">
        <v>55</v>
      </c>
      <c r="AJ44" s="68" t="s">
        <v>108</v>
      </c>
      <c r="AK44" s="80"/>
      <c r="AL44" s="80"/>
      <c r="AM44" s="80"/>
      <c r="AN44" s="61"/>
      <c r="AO44" s="66"/>
      <c r="AP44" s="66"/>
      <c r="AQ44" s="66"/>
      <c r="AR44" s="66"/>
      <c r="AS44" s="66"/>
      <c r="AT44" s="68"/>
      <c r="AU44" s="66"/>
      <c r="AV44" s="66"/>
      <c r="AW44" s="66"/>
      <c r="AX44" s="68"/>
      <c r="AY44" s="67"/>
      <c r="AZ44" s="67"/>
      <c r="BA44" s="67"/>
      <c r="BB44" s="68"/>
      <c r="BC44" s="69"/>
      <c r="BD44" s="69"/>
      <c r="BE44" s="69"/>
      <c r="BF44" s="68"/>
      <c r="BG44" s="69"/>
      <c r="BH44" s="69"/>
      <c r="BI44" s="69"/>
      <c r="BJ44" s="68"/>
      <c r="BK44" s="69"/>
      <c r="BL44" s="69"/>
      <c r="BM44" s="69"/>
      <c r="BN44" s="68"/>
      <c r="BO44" s="69"/>
      <c r="BP44" s="69"/>
      <c r="BQ44" s="69"/>
      <c r="BR44" s="61"/>
      <c r="BS44" s="80"/>
      <c r="BT44" s="80"/>
      <c r="BU44" s="80"/>
      <c r="BV44" s="68"/>
      <c r="BW44" s="80"/>
      <c r="BX44" s="80"/>
      <c r="BY44" s="80"/>
      <c r="CA44" s="51"/>
      <c r="CB44" s="32"/>
      <c r="CC44" s="32"/>
      <c r="CD44" s="32"/>
      <c r="CE44" s="32"/>
    </row>
    <row r="45" spans="1:83" ht="12" customHeight="1">
      <c r="A45" s="52" t="s">
        <v>12</v>
      </c>
      <c r="B45" s="32" t="s">
        <v>12</v>
      </c>
      <c r="C45" s="66"/>
      <c r="D45" s="66"/>
      <c r="E45" s="96"/>
      <c r="F45" s="97"/>
      <c r="G45" s="97"/>
      <c r="H45" s="98"/>
      <c r="I45" s="97"/>
      <c r="J45" s="97"/>
      <c r="K45" s="97"/>
      <c r="L45" s="98"/>
      <c r="M45" s="99"/>
      <c r="N45" s="99"/>
      <c r="O45" s="99"/>
      <c r="P45" s="98"/>
      <c r="Q45" s="100"/>
      <c r="R45" s="100"/>
      <c r="S45" s="100"/>
      <c r="T45" s="98"/>
      <c r="U45" s="100"/>
      <c r="V45" s="100"/>
      <c r="W45" s="100"/>
      <c r="X45" s="98"/>
      <c r="Y45" s="100"/>
      <c r="Z45" s="100"/>
      <c r="AA45" s="100"/>
      <c r="AB45" s="98"/>
      <c r="AC45" s="100"/>
      <c r="AD45" s="100"/>
      <c r="AE45" s="100"/>
      <c r="AF45" s="98"/>
      <c r="AG45" s="101"/>
      <c r="AH45" s="101"/>
      <c r="AI45" s="101"/>
      <c r="AJ45" s="98"/>
      <c r="AK45" s="101"/>
      <c r="AL45" s="101"/>
      <c r="AM45" s="101"/>
      <c r="AN45" s="102"/>
      <c r="AO45" s="97"/>
      <c r="AP45" s="97"/>
      <c r="AQ45" s="97"/>
      <c r="AR45" s="97"/>
      <c r="AS45" s="97"/>
      <c r="AT45" s="98"/>
      <c r="AU45" s="97"/>
      <c r="AV45" s="97"/>
      <c r="AW45" s="97"/>
      <c r="AX45" s="98"/>
      <c r="AY45" s="99"/>
      <c r="AZ45" s="99"/>
      <c r="BA45" s="99"/>
      <c r="BB45" s="98"/>
      <c r="BC45" s="100"/>
      <c r="BD45" s="100"/>
      <c r="BE45" s="100"/>
      <c r="BF45" s="98"/>
      <c r="BG45" s="100"/>
      <c r="BH45" s="100"/>
      <c r="BI45" s="100"/>
      <c r="BJ45" s="98"/>
      <c r="BK45" s="100"/>
      <c r="BL45" s="100"/>
      <c r="BM45" s="100"/>
      <c r="BN45" s="98"/>
      <c r="BO45" s="100"/>
      <c r="BP45" s="100"/>
      <c r="BQ45" s="100"/>
      <c r="BR45" s="102"/>
      <c r="BS45" s="101"/>
      <c r="BT45" s="80"/>
      <c r="BU45" s="80"/>
      <c r="BV45" s="68"/>
      <c r="BW45" s="80"/>
      <c r="BX45" s="80"/>
      <c r="BY45" s="80"/>
      <c r="CA45" s="51"/>
      <c r="CB45" s="32"/>
      <c r="CC45" s="32"/>
      <c r="CD45" s="32"/>
      <c r="CE45" s="32"/>
    </row>
    <row r="46" spans="1:83" ht="12" customHeight="1">
      <c r="A46" s="52"/>
      <c r="B46" s="32"/>
      <c r="C46" s="66"/>
      <c r="D46" s="66"/>
      <c r="E46" s="186" t="s">
        <v>12</v>
      </c>
      <c r="F46" s="97"/>
      <c r="G46" s="97"/>
      <c r="H46" s="98"/>
      <c r="I46" s="97"/>
      <c r="J46" s="97"/>
      <c r="K46" s="97"/>
      <c r="L46" s="98"/>
      <c r="M46" s="99"/>
      <c r="N46" s="99"/>
      <c r="O46" s="99"/>
      <c r="P46" s="98"/>
      <c r="Q46" s="100"/>
      <c r="R46" s="100"/>
      <c r="S46" s="100"/>
      <c r="T46" s="98"/>
      <c r="U46" s="100"/>
      <c r="V46" s="100"/>
      <c r="W46" s="100"/>
      <c r="X46" s="98"/>
      <c r="Y46" s="100"/>
      <c r="Z46" s="100"/>
      <c r="AA46" s="100"/>
      <c r="AB46" s="98"/>
      <c r="AC46" s="100"/>
      <c r="AD46" s="100"/>
      <c r="AE46" s="100"/>
      <c r="AF46" s="98"/>
      <c r="AG46" s="101"/>
      <c r="AH46" s="101"/>
      <c r="AI46" s="101"/>
      <c r="AJ46" s="98"/>
      <c r="AK46" s="101"/>
      <c r="AL46" s="101"/>
      <c r="AM46" s="101"/>
      <c r="AN46" s="102"/>
      <c r="AO46" s="97"/>
      <c r="AP46" s="97"/>
      <c r="AQ46" s="97"/>
      <c r="AR46" s="97"/>
      <c r="AS46" s="66"/>
      <c r="AT46" s="68"/>
      <c r="AU46" s="66"/>
      <c r="AV46" s="66"/>
      <c r="AW46" s="66"/>
      <c r="AX46" s="68"/>
      <c r="AY46" s="67"/>
      <c r="AZ46" s="67"/>
      <c r="BA46" s="67"/>
      <c r="BB46" s="68"/>
      <c r="BC46" s="69"/>
      <c r="BD46" s="69"/>
      <c r="BE46" s="69"/>
      <c r="BF46" s="68"/>
      <c r="BG46" s="69"/>
      <c r="BH46" s="69"/>
      <c r="BI46" s="69"/>
      <c r="BJ46" s="68"/>
      <c r="BK46" s="69"/>
      <c r="BL46" s="69"/>
      <c r="BM46" s="69"/>
      <c r="BN46" s="68"/>
      <c r="BO46" s="69"/>
      <c r="BP46" s="69"/>
      <c r="BQ46" s="69"/>
      <c r="BR46" s="61"/>
      <c r="BS46" s="80"/>
      <c r="BT46" s="80"/>
      <c r="BU46" s="80"/>
      <c r="BV46" s="68"/>
      <c r="BW46" s="80"/>
      <c r="BX46" s="80"/>
      <c r="BY46" s="80"/>
      <c r="CA46" s="51"/>
      <c r="CB46" s="32"/>
      <c r="CC46" s="32"/>
      <c r="CD46" s="32"/>
      <c r="CE46" s="32"/>
    </row>
    <row r="47" spans="1:80" ht="4.5" customHeight="1">
      <c r="A47" s="5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28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49"/>
      <c r="CB47" s="1"/>
    </row>
    <row r="48" spans="1:80" ht="4.5" customHeight="1">
      <c r="A48" s="5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49"/>
      <c r="CB48" s="1"/>
    </row>
    <row r="49" spans="1:80" ht="4.5" customHeight="1">
      <c r="A49" s="53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50"/>
      <c r="CB49" s="1"/>
    </row>
    <row r="50" spans="1:80" ht="9.75" customHeight="1">
      <c r="A50" s="5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49"/>
      <c r="CB50" s="1"/>
    </row>
    <row r="51" spans="1:80" ht="12" customHeight="1">
      <c r="A51" s="52"/>
      <c r="B51" s="6" t="s">
        <v>76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49"/>
      <c r="CB51" s="1"/>
    </row>
    <row r="52" spans="1:80" ht="12" customHeight="1">
      <c r="A52" s="52"/>
      <c r="B52" s="1"/>
      <c r="C52" s="1" t="s">
        <v>77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04"/>
      <c r="AA52" s="212">
        <v>18080</v>
      </c>
      <c r="AB52" s="212"/>
      <c r="AC52" s="212"/>
      <c r="AD52" s="212"/>
      <c r="AE52" s="212"/>
      <c r="AF52" s="1" t="s">
        <v>78</v>
      </c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04"/>
      <c r="AU52" s="212">
        <v>18206</v>
      </c>
      <c r="AV52" s="212"/>
      <c r="AW52" s="212"/>
      <c r="AX52" s="212"/>
      <c r="AY52" s="212"/>
      <c r="AZ52" s="1" t="s">
        <v>79</v>
      </c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04"/>
      <c r="BU52" s="212" t="str">
        <f>'Preliminary Report'!BU55:BU55</f>
        <v>synthetic</v>
      </c>
      <c r="BV52" s="212"/>
      <c r="BW52" s="212"/>
      <c r="BX52" s="212"/>
      <c r="BY52" s="212"/>
      <c r="BZ52" s="1" t="s">
        <v>55</v>
      </c>
      <c r="CA52" s="49"/>
      <c r="CB52" s="1"/>
    </row>
    <row r="53" spans="1:80" ht="12" customHeight="1">
      <c r="A53" s="52"/>
      <c r="B53" s="1"/>
      <c r="C53" s="1" t="s">
        <v>80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04"/>
      <c r="AB53" s="103"/>
      <c r="AC53" s="212" t="str">
        <f>'Preliminary Report'!AC56:AC56</f>
        <v>CONDENSATE</v>
      </c>
      <c r="AD53" s="212"/>
      <c r="AE53" s="212"/>
      <c r="AF53" s="212"/>
      <c r="AG53" s="212"/>
      <c r="AH53" s="212"/>
      <c r="AI53" s="212"/>
      <c r="AJ53" s="1" t="s">
        <v>81</v>
      </c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04"/>
      <c r="AW53" s="104"/>
      <c r="AX53" s="212" t="str">
        <f>'Preliminary Report'!AX56:AX56</f>
        <v>WASHED CUTTINGS</v>
      </c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1" t="s">
        <v>55</v>
      </c>
      <c r="BQ53" s="1"/>
      <c r="BR53" s="1" t="s">
        <v>82</v>
      </c>
      <c r="BS53" s="1"/>
      <c r="BT53" s="1"/>
      <c r="BU53" s="1"/>
      <c r="BV53" s="1"/>
      <c r="BW53" s="1"/>
      <c r="BX53" s="1"/>
      <c r="BY53" s="1"/>
      <c r="BZ53" s="1"/>
      <c r="CA53" s="49"/>
      <c r="CB53" s="1"/>
    </row>
    <row r="54" spans="1:80" ht="12" customHeight="1">
      <c r="A54" s="52"/>
      <c r="B54" s="1"/>
      <c r="C54" s="104"/>
      <c r="D54" s="212" t="str">
        <f>'Preliminary Report'!C57:C57</f>
        <v>WASHED CUTTINGS</v>
      </c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1" t="s">
        <v>12</v>
      </c>
      <c r="X54" s="1" t="s">
        <v>144</v>
      </c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04"/>
      <c r="BR54" s="217">
        <v>40</v>
      </c>
      <c r="BS54" s="217"/>
      <c r="BT54" s="217"/>
      <c r="BU54" s="1" t="s">
        <v>83</v>
      </c>
      <c r="BV54" s="1"/>
      <c r="BW54" s="1"/>
      <c r="BX54" s="1"/>
      <c r="BY54" s="1"/>
      <c r="BZ54" s="1"/>
      <c r="CA54" s="49"/>
      <c r="CB54" s="1"/>
    </row>
    <row r="55" spans="1:80" ht="12" customHeight="1">
      <c r="A55" s="52"/>
      <c r="B55" s="1"/>
      <c r="C55" s="1" t="s">
        <v>84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04"/>
      <c r="U55" s="104"/>
      <c r="V55" s="212" t="s">
        <v>181</v>
      </c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1" t="s">
        <v>85</v>
      </c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212" t="s">
        <v>182</v>
      </c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55"/>
      <c r="BF55" s="1" t="s">
        <v>86</v>
      </c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49"/>
      <c r="CB55" s="1"/>
    </row>
    <row r="56" spans="1:80" ht="12" customHeight="1">
      <c r="A56" s="52"/>
      <c r="B56" s="1"/>
      <c r="C56" s="1" t="s">
        <v>87</v>
      </c>
      <c r="D56" s="1"/>
      <c r="E56" s="1"/>
      <c r="F56" s="1"/>
      <c r="G56" s="1"/>
      <c r="H56" s="1"/>
      <c r="I56" s="1"/>
      <c r="J56" s="104"/>
      <c r="K56" s="212">
        <f>'Preliminary Report'!K59:K59</f>
        <v>39</v>
      </c>
      <c r="L56" s="212"/>
      <c r="M56" s="212"/>
      <c r="N56" s="212"/>
      <c r="O56" s="1" t="s">
        <v>88</v>
      </c>
      <c r="P56" s="1"/>
      <c r="Q56" s="1"/>
      <c r="R56" s="1"/>
      <c r="S56" s="1"/>
      <c r="T56" s="1"/>
      <c r="U56" s="104"/>
      <c r="V56" s="222" t="str">
        <f>'Preliminary Report'!V59:V59</f>
        <v>N/A</v>
      </c>
      <c r="W56" s="222"/>
      <c r="X56" s="222"/>
      <c r="Y56" s="222"/>
      <c r="Z56" s="1" t="s">
        <v>163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212" t="s">
        <v>188</v>
      </c>
      <c r="BD56" s="212"/>
      <c r="BE56" s="212"/>
      <c r="BF56" s="212"/>
      <c r="BG56" s="212"/>
      <c r="BH56" s="212"/>
      <c r="BI56" s="212"/>
      <c r="BJ56" s="212"/>
      <c r="BK56" s="212"/>
      <c r="BL56" s="212"/>
      <c r="BM56" s="212"/>
      <c r="BN56" s="212"/>
      <c r="BO56" s="212"/>
      <c r="BP56" s="212"/>
      <c r="BQ56" s="212"/>
      <c r="BR56" s="1" t="s">
        <v>89</v>
      </c>
      <c r="BS56" s="1"/>
      <c r="BT56" s="1"/>
      <c r="BU56" s="1"/>
      <c r="BV56" s="1"/>
      <c r="BW56" s="1"/>
      <c r="BX56" s="1"/>
      <c r="BY56" s="1"/>
      <c r="BZ56" s="1"/>
      <c r="CA56" s="49"/>
      <c r="CB56" s="1"/>
    </row>
    <row r="57" spans="1:80" ht="12" customHeight="1">
      <c r="A57" s="52"/>
      <c r="B57" s="1" t="s">
        <v>90</v>
      </c>
      <c r="C57" s="212" t="s">
        <v>183</v>
      </c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1" t="s">
        <v>91</v>
      </c>
      <c r="P57" s="1"/>
      <c r="Q57" s="1"/>
      <c r="R57" s="1"/>
      <c r="S57" s="1"/>
      <c r="T57" s="1"/>
      <c r="U57" s="1"/>
      <c r="V57" s="1"/>
      <c r="W57" s="104"/>
      <c r="X57" s="212" t="s">
        <v>182</v>
      </c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1"/>
      <c r="AL57" s="1" t="str">
        <f>'Preliminary Report'!AJ60</f>
        <v>fluorescence.</v>
      </c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49"/>
      <c r="CB57" s="1"/>
    </row>
    <row r="58" spans="1:80" ht="4.5" customHeight="1">
      <c r="A58" s="5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49"/>
      <c r="CB58" s="1"/>
    </row>
    <row r="59" spans="1:80" ht="4.5" customHeight="1">
      <c r="A59" s="53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50"/>
      <c r="CB59" s="1"/>
    </row>
    <row r="60" spans="1:80" ht="9.75" customHeight="1">
      <c r="A60" s="5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49"/>
      <c r="CB60" s="1"/>
    </row>
    <row r="61" spans="1:80" ht="12" customHeight="1">
      <c r="A61" s="52"/>
      <c r="B61" s="6" t="s">
        <v>93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49"/>
      <c r="CB61" s="1"/>
    </row>
    <row r="62" spans="1:80" ht="12" customHeight="1">
      <c r="A62" s="52"/>
      <c r="B62" s="1"/>
      <c r="C62" s="122" t="str">
        <f>'Preliminary Report'!C65</f>
        <v>From 18080' to 18110' the samples show a very faint light tan stain. </v>
      </c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"/>
      <c r="CA62" s="49"/>
      <c r="CB62" s="1"/>
    </row>
    <row r="63" spans="1:80" ht="12" customHeight="1">
      <c r="A63" s="52"/>
      <c r="B63" s="1"/>
      <c r="C63" s="122" t="str">
        <f>'Preliminary Report'!C66</f>
        <v>From 18150' to 18206' the resistivity increased and the gas increased with the oil having a light tan to very light brown stain.</v>
      </c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2"/>
      <c r="BV63" s="122"/>
      <c r="BW63" s="122"/>
      <c r="BX63" s="121"/>
      <c r="BY63" s="121"/>
      <c r="BZ63" s="1"/>
      <c r="CA63" s="49"/>
      <c r="CB63" s="1"/>
    </row>
    <row r="64" spans="1:80" ht="12" customHeight="1">
      <c r="A64" s="52"/>
      <c r="B64" s="1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  <c r="BB64" s="122"/>
      <c r="BC64" s="122"/>
      <c r="BD64" s="122"/>
      <c r="BE64" s="122"/>
      <c r="BF64" s="122"/>
      <c r="BG64" s="122"/>
      <c r="BH64" s="122"/>
      <c r="BI64" s="122"/>
      <c r="BJ64" s="122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1"/>
      <c r="BY64" s="121"/>
      <c r="BZ64" s="1"/>
      <c r="CA64" s="49"/>
      <c r="CB64" s="1"/>
    </row>
    <row r="65" spans="1:80" ht="12" customHeight="1">
      <c r="A65" s="52"/>
      <c r="B65" s="1"/>
      <c r="C65" s="122" t="str">
        <f>'Preliminary Report'!C68</f>
        <v>Resistivity from 18080'-18110' ranged from 1.59-7.63 ohms and gamma 82-15 api.</v>
      </c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  <c r="BB65" s="122"/>
      <c r="BC65" s="122"/>
      <c r="BD65" s="122"/>
      <c r="BE65" s="122"/>
      <c r="BF65" s="122"/>
      <c r="BG65" s="122"/>
      <c r="BH65" s="122"/>
      <c r="BI65" s="122"/>
      <c r="BJ65" s="122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1"/>
      <c r="BY65" s="121"/>
      <c r="BZ65" s="1"/>
      <c r="CA65" s="49"/>
      <c r="CB65" s="1"/>
    </row>
    <row r="66" spans="1:80" ht="12" customHeight="1">
      <c r="A66" s="52"/>
      <c r="B66" s="1"/>
      <c r="C66" s="287" t="str">
        <f>'Preliminary Report'!C69</f>
        <v>Resistivity from 18140'-18206' ranged from 1.24-34.96 ohms and gamma 35-28 api.</v>
      </c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"/>
      <c r="CA66" s="49"/>
      <c r="CB66" s="1"/>
    </row>
    <row r="67" spans="1:80" ht="12" customHeight="1">
      <c r="A67" s="52"/>
      <c r="B67" s="1"/>
      <c r="C67" s="121" t="str">
        <f>'Preliminary Report'!C70</f>
        <v> </v>
      </c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"/>
      <c r="CA67" s="49"/>
      <c r="CB67" s="1"/>
    </row>
    <row r="68" spans="1:80" ht="12" customHeight="1">
      <c r="A68" s="52"/>
      <c r="C68" s="1" t="s">
        <v>94</v>
      </c>
      <c r="D68" s="1"/>
      <c r="E68" s="1"/>
      <c r="F68" s="1"/>
      <c r="G68" s="1"/>
      <c r="H68" s="1"/>
      <c r="I68" s="1"/>
      <c r="J68" s="1"/>
      <c r="K68" s="1"/>
      <c r="L68" s="1"/>
      <c r="M68" s="222">
        <f>'Preliminary Report'!N71</f>
        <v>3000</v>
      </c>
      <c r="N68" s="222"/>
      <c r="O68" s="222"/>
      <c r="P68" s="222"/>
      <c r="Q68" s="222"/>
      <c r="R68" s="1" t="s">
        <v>71</v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49"/>
      <c r="CB68" s="1"/>
    </row>
    <row r="69" spans="1:80" ht="12" customHeight="1" thickBot="1">
      <c r="A69" s="58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54"/>
      <c r="CB69" s="1"/>
    </row>
    <row r="70" spans="2:80" ht="12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</row>
    <row r="71" spans="2:80" ht="12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</row>
    <row r="72" spans="2:58" ht="12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2:58" ht="12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2:58" ht="12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2:58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2:58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2:58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2:58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</sheetData>
  <mergeCells count="116">
    <mergeCell ref="BL31:BV31"/>
    <mergeCell ref="Z24:AC24"/>
    <mergeCell ref="BT3:BX3"/>
    <mergeCell ref="AD24:AG24"/>
    <mergeCell ref="AH24:AK24"/>
    <mergeCell ref="BT4:BX4"/>
    <mergeCell ref="BW5:BY5"/>
    <mergeCell ref="AB6:AU6"/>
    <mergeCell ref="BW6:BY6"/>
    <mergeCell ref="AB7:AU7"/>
    <mergeCell ref="AH25:AK25"/>
    <mergeCell ref="W3:AU3"/>
    <mergeCell ref="BL3:BP3"/>
    <mergeCell ref="W5:AU5"/>
    <mergeCell ref="AY23:BA23"/>
    <mergeCell ref="BB23:BD23"/>
    <mergeCell ref="BE23:BG23"/>
    <mergeCell ref="BH23:BJ23"/>
    <mergeCell ref="W4:AU4"/>
    <mergeCell ref="BL4:BP4"/>
    <mergeCell ref="K11:O11"/>
    <mergeCell ref="AS11:AW11"/>
    <mergeCell ref="BG11:BK11"/>
    <mergeCell ref="BM7:BY7"/>
    <mergeCell ref="BT11:BX11"/>
    <mergeCell ref="AH23:AK23"/>
    <mergeCell ref="AP23:AR23"/>
    <mergeCell ref="AV23:AX23"/>
    <mergeCell ref="V23:Y23"/>
    <mergeCell ref="Z23:AC23"/>
    <mergeCell ref="Q15:U15"/>
    <mergeCell ref="F23:I23"/>
    <mergeCell ref="J23:M23"/>
    <mergeCell ref="N23:Q23"/>
    <mergeCell ref="R23:U23"/>
    <mergeCell ref="F24:I24"/>
    <mergeCell ref="N24:Q24"/>
    <mergeCell ref="R24:U24"/>
    <mergeCell ref="V24:Y24"/>
    <mergeCell ref="J24:M24"/>
    <mergeCell ref="AL24:AO24"/>
    <mergeCell ref="AP24:AR24"/>
    <mergeCell ref="AS24:AU24"/>
    <mergeCell ref="AV24:AX24"/>
    <mergeCell ref="AY24:BA24"/>
    <mergeCell ref="BB24:BD24"/>
    <mergeCell ref="BE24:BG24"/>
    <mergeCell ref="BH24:BJ24"/>
    <mergeCell ref="BK24:BM24"/>
    <mergeCell ref="BN24:BP24"/>
    <mergeCell ref="BQ24:BS24"/>
    <mergeCell ref="BT24:BV24"/>
    <mergeCell ref="BW24:BY24"/>
    <mergeCell ref="F25:I25"/>
    <mergeCell ref="J25:M25"/>
    <mergeCell ref="N25:Q25"/>
    <mergeCell ref="R25:U25"/>
    <mergeCell ref="V25:Y25"/>
    <mergeCell ref="Z25:AC25"/>
    <mergeCell ref="AP25:AR25"/>
    <mergeCell ref="AV25:AX25"/>
    <mergeCell ref="AY25:BA25"/>
    <mergeCell ref="BR30:BV30"/>
    <mergeCell ref="R31:AD31"/>
    <mergeCell ref="BB25:BD25"/>
    <mergeCell ref="BE25:BG25"/>
    <mergeCell ref="BH25:BJ25"/>
    <mergeCell ref="AF30:AH30"/>
    <mergeCell ref="AK30:AO30"/>
    <mergeCell ref="AQ30:AS30"/>
    <mergeCell ref="AV30:AZ30"/>
    <mergeCell ref="BB30:BD30"/>
    <mergeCell ref="C42:K42"/>
    <mergeCell ref="N42:Z42"/>
    <mergeCell ref="BB42:BL42"/>
    <mergeCell ref="O32:AD32"/>
    <mergeCell ref="X33:AI33"/>
    <mergeCell ref="F34:T34"/>
    <mergeCell ref="BB34:BX34"/>
    <mergeCell ref="Q35:AE35"/>
    <mergeCell ref="BB41:BL41"/>
    <mergeCell ref="AR55:BE55"/>
    <mergeCell ref="AA52:AE52"/>
    <mergeCell ref="AU52:AY52"/>
    <mergeCell ref="BU52:BY52"/>
    <mergeCell ref="AX53:BO53"/>
    <mergeCell ref="AC53:AI53"/>
    <mergeCell ref="L43:V43"/>
    <mergeCell ref="AJ43:AS43"/>
    <mergeCell ref="AZ43:BH43"/>
    <mergeCell ref="BR54:BT54"/>
    <mergeCell ref="M68:Q68"/>
    <mergeCell ref="C33:K33"/>
    <mergeCell ref="C44:L44"/>
    <mergeCell ref="T44:AD44"/>
    <mergeCell ref="AB41:AN41"/>
    <mergeCell ref="K56:N56"/>
    <mergeCell ref="V56:Y56"/>
    <mergeCell ref="C57:N57"/>
    <mergeCell ref="D54:V54"/>
    <mergeCell ref="X57:AJ57"/>
    <mergeCell ref="BC56:BQ56"/>
    <mergeCell ref="W15:AX15"/>
    <mergeCell ref="AY32:BB32"/>
    <mergeCell ref="BO13:BY13"/>
    <mergeCell ref="AZ35:BX35"/>
    <mergeCell ref="AK31:AV31"/>
    <mergeCell ref="AY33:BL33"/>
    <mergeCell ref="AL42:AV42"/>
    <mergeCell ref="V55:AF55"/>
    <mergeCell ref="BP30:BQ30"/>
    <mergeCell ref="BE30:BF30"/>
    <mergeCell ref="AT30:AU30"/>
    <mergeCell ref="AI30:AJ30"/>
    <mergeCell ref="BM30:BO30"/>
    <mergeCell ref="BG30:BK30"/>
  </mergeCells>
  <printOptions horizontalCentered="1"/>
  <pageMargins left="0.25" right="0" top="0.45" bottom="0" header="0" footer="0"/>
  <pageSetup horizontalDpi="600" verticalDpi="600" orientation="portrait" scale="95" r:id="rId2"/>
  <rowBreaks count="1" manualBreakCount="1">
    <brk id="69" max="78" man="1"/>
  </rowBreaks>
  <colBreaks count="1" manualBreakCount="1">
    <brk id="7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73"/>
  <sheetViews>
    <sheetView workbookViewId="0" topLeftCell="A1">
      <selection activeCell="W72" sqref="W72"/>
    </sheetView>
  </sheetViews>
  <sheetFormatPr defaultColWidth="9.140625" defaultRowHeight="12.75"/>
  <cols>
    <col min="1" max="7" width="1.28515625" style="0" customWidth="1"/>
    <col min="8" max="8" width="1.8515625" style="0" customWidth="1"/>
    <col min="9" max="14" width="1.28515625" style="0" customWidth="1"/>
    <col min="15" max="15" width="12.57421875" style="0" customWidth="1"/>
    <col min="16" max="20" width="1.28515625" style="0" customWidth="1"/>
    <col min="21" max="21" width="4.8515625" style="0" customWidth="1"/>
    <col min="22" max="22" width="2.28125" style="0" customWidth="1"/>
    <col min="23" max="39" width="1.28515625" style="0" customWidth="1"/>
    <col min="40" max="40" width="2.7109375" style="0" customWidth="1"/>
    <col min="41" max="204" width="1.28515625" style="0" customWidth="1"/>
  </cols>
  <sheetData>
    <row r="1" spans="1:79" ht="9.75" customHeight="1">
      <c r="A1" s="57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55"/>
    </row>
    <row r="2" spans="1:79" ht="12" customHeight="1">
      <c r="A2" s="5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CA2" s="56"/>
    </row>
    <row r="3" spans="1:79" ht="12" customHeight="1">
      <c r="A3" s="52"/>
      <c r="P3" s="1" t="s">
        <v>0</v>
      </c>
      <c r="Q3" s="1"/>
      <c r="R3" s="1"/>
      <c r="S3" s="1"/>
      <c r="T3" s="1"/>
      <c r="U3" s="1"/>
      <c r="W3" s="274" t="str">
        <f>'Preliminary Report'!X3</f>
        <v>OCS-G-32306 001 ST00BP01</v>
      </c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BD3" s="1"/>
      <c r="BE3" s="1"/>
      <c r="BF3" s="1"/>
      <c r="BG3" s="1"/>
      <c r="BH3" s="1"/>
      <c r="BI3" s="1"/>
      <c r="BJ3" s="3" t="s">
        <v>1</v>
      </c>
      <c r="BK3" s="1"/>
      <c r="BL3" s="217">
        <f>'Preliminary Report'!BL3</f>
        <v>18080</v>
      </c>
      <c r="BM3" s="217"/>
      <c r="BN3" s="217"/>
      <c r="BO3" s="217"/>
      <c r="BP3" s="217"/>
      <c r="BQ3" s="1"/>
      <c r="BR3" s="1" t="s">
        <v>2</v>
      </c>
      <c r="BS3" s="1"/>
      <c r="BT3" s="217">
        <f>'Preliminary Report'!BT3</f>
        <v>18206</v>
      </c>
      <c r="BU3" s="217"/>
      <c r="BV3" s="217"/>
      <c r="BW3" s="217"/>
      <c r="BX3" s="217"/>
      <c r="BY3" s="1" t="s">
        <v>3</v>
      </c>
      <c r="CA3" s="56"/>
    </row>
    <row r="4" spans="1:79" ht="12" customHeight="1">
      <c r="A4" s="52"/>
      <c r="P4" s="1" t="s">
        <v>4</v>
      </c>
      <c r="Q4" s="1"/>
      <c r="R4" s="1"/>
      <c r="S4" s="1"/>
      <c r="T4" s="1"/>
      <c r="U4" s="1"/>
      <c r="W4" s="274" t="str">
        <f>'Preliminary Report'!X4</f>
        <v>Mississippi Canyon 252 No1 ST00BP01</v>
      </c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BD4" s="1"/>
      <c r="BE4" s="1"/>
      <c r="BF4" s="1"/>
      <c r="BG4" s="1"/>
      <c r="BH4" s="1"/>
      <c r="BI4" s="1"/>
      <c r="BJ4" s="3" t="s">
        <v>5</v>
      </c>
      <c r="BK4" s="1"/>
      <c r="BL4" s="217">
        <f>'Preliminary Report'!BL4</f>
        <v>18069</v>
      </c>
      <c r="BM4" s="217"/>
      <c r="BN4" s="217"/>
      <c r="BO4" s="217"/>
      <c r="BP4" s="217"/>
      <c r="BQ4" s="1"/>
      <c r="BR4" s="1" t="s">
        <v>2</v>
      </c>
      <c r="BS4" s="1"/>
      <c r="BT4" s="217">
        <f>'Preliminary Report'!BT4</f>
        <v>18195</v>
      </c>
      <c r="BU4" s="217"/>
      <c r="BV4" s="217"/>
      <c r="BW4" s="217"/>
      <c r="BX4" s="217"/>
      <c r="BY4" s="1" t="s">
        <v>3</v>
      </c>
      <c r="CA4" s="56"/>
    </row>
    <row r="5" spans="1:79" ht="12" customHeight="1">
      <c r="A5" s="52"/>
      <c r="P5" s="1" t="s">
        <v>6</v>
      </c>
      <c r="Q5" s="1"/>
      <c r="R5" s="1"/>
      <c r="S5" s="1"/>
      <c r="T5" s="1"/>
      <c r="U5" s="1"/>
      <c r="W5" s="274" t="str">
        <f>'Preliminary Report'!X5</f>
        <v>BP Exploration and Production</v>
      </c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3" t="s">
        <v>7</v>
      </c>
      <c r="BV5" s="1"/>
      <c r="BW5" s="212" t="s">
        <v>12</v>
      </c>
      <c r="BX5" s="212"/>
      <c r="BY5" s="212"/>
      <c r="CA5" s="56"/>
    </row>
    <row r="6" spans="1:79" ht="12" customHeight="1">
      <c r="A6" s="52"/>
      <c r="P6" s="1" t="s">
        <v>8</v>
      </c>
      <c r="Q6" s="1"/>
      <c r="R6" s="1"/>
      <c r="S6" s="1"/>
      <c r="T6" s="1"/>
      <c r="U6" s="1"/>
      <c r="V6" s="1"/>
      <c r="W6" s="1"/>
      <c r="X6" s="1"/>
      <c r="Y6" s="1"/>
      <c r="AB6" s="276" t="str">
        <f>'Preliminary Report'!AC6</f>
        <v>Josph Keith</v>
      </c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3" t="s">
        <v>9</v>
      </c>
      <c r="BV6" s="1"/>
      <c r="BW6" s="212">
        <f>'Preliminary Report'!BW6:BX6</f>
        <v>1</v>
      </c>
      <c r="BX6" s="212"/>
      <c r="BY6" s="212"/>
      <c r="CA6" s="56"/>
    </row>
    <row r="7" spans="1:79" ht="12" customHeight="1">
      <c r="A7" s="52"/>
      <c r="P7" s="1" t="s">
        <v>10</v>
      </c>
      <c r="Q7" s="1"/>
      <c r="R7" s="1"/>
      <c r="S7" s="1"/>
      <c r="T7" s="1"/>
      <c r="U7" s="1"/>
      <c r="V7" s="1"/>
      <c r="W7" s="1"/>
      <c r="X7" s="1"/>
      <c r="Y7" s="1"/>
      <c r="AB7" s="276" t="str">
        <f>'Preliminary Report'!AC7</f>
        <v>G. Bennett, J.Bellow</v>
      </c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BD7" s="1"/>
      <c r="BE7" s="1"/>
      <c r="BF7" s="1"/>
      <c r="BG7" s="1"/>
      <c r="BH7" s="1"/>
      <c r="BI7" s="1"/>
      <c r="BJ7" s="1"/>
      <c r="BK7" s="1"/>
      <c r="BL7" s="3" t="s">
        <v>11</v>
      </c>
      <c r="BM7" s="228">
        <f>'Preliminary Report'!BM7:BX7</f>
        <v>40272.458333333336</v>
      </c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CA7" s="56"/>
    </row>
    <row r="8" spans="1:79" ht="3" customHeight="1">
      <c r="A8" s="52"/>
      <c r="U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CA8" s="56"/>
    </row>
    <row r="9" spans="1:79" ht="4.5" customHeight="1">
      <c r="A9" s="53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 t="s">
        <v>12</v>
      </c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51"/>
    </row>
    <row r="10" spans="1:79" ht="7.5" customHeight="1">
      <c r="A10" s="5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CA10" s="56"/>
    </row>
    <row r="11" spans="1:79" ht="12" customHeight="1">
      <c r="A11" s="52"/>
      <c r="B11" s="6" t="s">
        <v>109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49"/>
    </row>
    <row r="12" spans="1:79" ht="12" customHeight="1">
      <c r="A12" s="52"/>
      <c r="B12" s="1"/>
      <c r="C12" s="1" t="s">
        <v>110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04"/>
      <c r="AA12" s="212" t="s">
        <v>161</v>
      </c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1" t="s">
        <v>111</v>
      </c>
      <c r="AT12" s="1"/>
      <c r="AU12" s="1"/>
      <c r="AV12" s="1"/>
      <c r="AW12" s="1"/>
      <c r="AX12" s="1"/>
      <c r="AY12" s="1"/>
      <c r="AZ12" s="1"/>
      <c r="BA12" s="1"/>
      <c r="BB12" s="1"/>
      <c r="BC12" s="104"/>
      <c r="BD12" s="212">
        <v>18080</v>
      </c>
      <c r="BE12" s="212"/>
      <c r="BF12" s="212"/>
      <c r="BG12" s="212"/>
      <c r="BH12" s="1" t="s">
        <v>112</v>
      </c>
      <c r="BI12" s="1"/>
      <c r="BJ12" s="1"/>
      <c r="BK12" s="1"/>
      <c r="BL12" s="1"/>
      <c r="BM12" s="1"/>
      <c r="BN12" s="1"/>
      <c r="BO12" s="104"/>
      <c r="BP12" s="104"/>
      <c r="BQ12" s="212" t="s">
        <v>185</v>
      </c>
      <c r="BR12" s="212"/>
      <c r="BS12" s="212"/>
      <c r="BT12" s="7" t="s">
        <v>99</v>
      </c>
      <c r="BU12" s="212" t="s">
        <v>18</v>
      </c>
      <c r="BV12" s="212"/>
      <c r="BW12" s="212"/>
      <c r="BX12" s="212"/>
      <c r="BY12" s="212"/>
      <c r="BZ12" s="5"/>
      <c r="CA12" s="49"/>
    </row>
    <row r="13" spans="1:79" ht="12" customHeight="1">
      <c r="A13" s="52"/>
      <c r="B13" s="1"/>
      <c r="C13" s="1" t="s">
        <v>113</v>
      </c>
      <c r="D13" s="1"/>
      <c r="E13" s="1"/>
      <c r="F13" s="1"/>
      <c r="G13" s="1"/>
      <c r="H13" s="1"/>
      <c r="I13" s="1"/>
      <c r="J13" s="1"/>
      <c r="K13" s="104"/>
      <c r="L13" s="212" t="s">
        <v>185</v>
      </c>
      <c r="M13" s="212"/>
      <c r="N13" s="212"/>
      <c r="O13" s="212"/>
      <c r="P13" s="7" t="s">
        <v>99</v>
      </c>
      <c r="Q13" s="212" t="s">
        <v>186</v>
      </c>
      <c r="R13" s="212"/>
      <c r="S13" s="212"/>
      <c r="T13" s="212"/>
      <c r="U13" s="212"/>
      <c r="V13" s="1" t="s">
        <v>114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04"/>
      <c r="AJ13" s="212">
        <v>18090</v>
      </c>
      <c r="AK13" s="212"/>
      <c r="AL13" s="212"/>
      <c r="AM13" s="212"/>
      <c r="AN13" s="1" t="s">
        <v>115</v>
      </c>
      <c r="AO13" s="1"/>
      <c r="AP13" s="1"/>
      <c r="AQ13" s="1"/>
      <c r="AR13" s="1"/>
      <c r="AS13" s="1"/>
      <c r="AT13" s="1"/>
      <c r="AU13" s="1"/>
      <c r="AV13" s="1"/>
      <c r="AW13" s="104"/>
      <c r="AX13" s="212">
        <v>10</v>
      </c>
      <c r="AY13" s="212"/>
      <c r="AZ13" s="212"/>
      <c r="BA13" s="212"/>
      <c r="BB13" s="1" t="s">
        <v>107</v>
      </c>
      <c r="BC13" s="1"/>
      <c r="BD13" s="1"/>
      <c r="BE13" s="1"/>
      <c r="BF13" s="212" t="s">
        <v>185</v>
      </c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1" t="s">
        <v>116</v>
      </c>
      <c r="BS13" s="1"/>
      <c r="BT13" s="1"/>
      <c r="BU13" s="1"/>
      <c r="BV13" s="1"/>
      <c r="BW13" s="1"/>
      <c r="BX13" s="1"/>
      <c r="BY13" s="1"/>
      <c r="BZ13" s="1"/>
      <c r="CA13" s="49"/>
    </row>
    <row r="14" spans="1:87" ht="12" customHeight="1">
      <c r="A14" s="52"/>
      <c r="B14" s="1"/>
      <c r="C14" s="212">
        <v>116</v>
      </c>
      <c r="D14" s="212"/>
      <c r="E14" s="212"/>
      <c r="F14" s="212"/>
      <c r="G14" s="212"/>
      <c r="H14" s="1" t="s">
        <v>104</v>
      </c>
      <c r="I14" s="1"/>
      <c r="J14" s="1"/>
      <c r="K14" s="104"/>
      <c r="L14" s="104"/>
      <c r="M14" s="212" t="s">
        <v>187</v>
      </c>
      <c r="N14" s="212"/>
      <c r="O14" s="212"/>
      <c r="P14" s="212"/>
      <c r="Q14" s="1" t="s">
        <v>117</v>
      </c>
      <c r="R14" s="1"/>
      <c r="S14" s="1"/>
      <c r="T14" s="1"/>
      <c r="U14" s="1"/>
      <c r="V14" s="189" t="s">
        <v>12</v>
      </c>
      <c r="W14" s="190"/>
      <c r="X14" s="190"/>
      <c r="Y14" s="191"/>
      <c r="Z14" s="190"/>
      <c r="AA14" s="190"/>
      <c r="AB14" s="190"/>
      <c r="AC14" s="191"/>
      <c r="AD14" s="192"/>
      <c r="AE14" s="192"/>
      <c r="AF14" s="192"/>
      <c r="AG14" s="191"/>
      <c r="AH14" s="193"/>
      <c r="AI14" s="193"/>
      <c r="AJ14" s="193"/>
      <c r="AK14" s="191"/>
      <c r="AL14" s="193"/>
      <c r="AM14" s="193"/>
      <c r="AN14" s="193"/>
      <c r="AO14" s="191"/>
      <c r="AP14" s="193"/>
      <c r="AQ14" s="193"/>
      <c r="AR14" s="193"/>
      <c r="AS14" s="191"/>
      <c r="AT14" s="193"/>
      <c r="AU14" s="193"/>
      <c r="AV14" s="193"/>
      <c r="AW14" s="191"/>
      <c r="AX14" s="114"/>
      <c r="AY14" s="114"/>
      <c r="AZ14" s="114"/>
      <c r="BA14" s="191"/>
      <c r="BB14" s="114"/>
      <c r="BC14" s="114"/>
      <c r="BD14" s="114"/>
      <c r="BE14" s="191"/>
      <c r="BF14" s="190"/>
      <c r="BG14" s="190"/>
      <c r="BH14" s="190"/>
      <c r="BI14" s="190"/>
      <c r="BJ14" s="106"/>
      <c r="BK14" s="28"/>
      <c r="BL14" s="106"/>
      <c r="BM14" s="106"/>
      <c r="BN14" s="106"/>
      <c r="BO14" s="28"/>
      <c r="BP14" s="187"/>
      <c r="BQ14" s="187"/>
      <c r="BR14" s="187"/>
      <c r="BS14" s="28"/>
      <c r="BT14" s="188"/>
      <c r="BU14" s="188"/>
      <c r="BV14" s="188"/>
      <c r="BW14" s="28"/>
      <c r="BX14" s="188"/>
      <c r="BY14" s="188"/>
      <c r="BZ14" s="188"/>
      <c r="CA14" s="49"/>
      <c r="CB14" s="188"/>
      <c r="CC14" s="188"/>
      <c r="CD14" s="188"/>
      <c r="CE14" s="28"/>
      <c r="CF14" s="188"/>
      <c r="CG14" s="188"/>
      <c r="CH14" s="188"/>
      <c r="CI14" s="194"/>
    </row>
    <row r="15" spans="1:79" ht="4.5" customHeight="1">
      <c r="A15" s="5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49"/>
    </row>
    <row r="16" spans="1:79" ht="4.5" customHeight="1">
      <c r="A16" s="53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50"/>
    </row>
    <row r="17" spans="1:79" ht="12" customHeight="1">
      <c r="A17" s="52"/>
      <c r="B17" s="21">
        <v>1</v>
      </c>
      <c r="C17" s="9"/>
      <c r="D17" s="1"/>
      <c r="E17" s="1" t="s">
        <v>12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"/>
      <c r="T17" s="1" t="s">
        <v>39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22"/>
      <c r="AV17" s="6" t="s">
        <v>118</v>
      </c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49"/>
    </row>
    <row r="18" spans="1:79" ht="12" customHeight="1">
      <c r="A18" s="52"/>
      <c r="B18" s="1"/>
      <c r="C18" s="1"/>
      <c r="D18" s="1"/>
      <c r="E18" s="1" t="s">
        <v>74</v>
      </c>
      <c r="F18" s="1"/>
      <c r="G18" s="1"/>
      <c r="H18" s="1"/>
      <c r="I18" s="286">
        <v>18080</v>
      </c>
      <c r="J18" s="286"/>
      <c r="K18" s="286"/>
      <c r="L18" s="286"/>
      <c r="M18" s="286"/>
      <c r="N18" s="1" t="s">
        <v>3</v>
      </c>
      <c r="O18" s="1"/>
      <c r="P18" s="1" t="s">
        <v>27</v>
      </c>
      <c r="Q18" s="1"/>
      <c r="R18" s="1"/>
      <c r="S18" s="113" t="s">
        <v>119</v>
      </c>
      <c r="T18" s="1" t="s">
        <v>30</v>
      </c>
      <c r="U18" s="1"/>
      <c r="V18" s="1"/>
      <c r="W18" s="286">
        <v>39</v>
      </c>
      <c r="X18" s="286"/>
      <c r="Y18" s="286"/>
      <c r="Z18" s="286"/>
      <c r="AA18" s="286"/>
      <c r="AB18" s="1"/>
      <c r="AC18" s="1" t="s">
        <v>120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286" t="s">
        <v>18</v>
      </c>
      <c r="AP18" s="286"/>
      <c r="AQ18" s="286"/>
      <c r="AR18" s="286"/>
      <c r="AS18" s="286"/>
      <c r="AT18" s="286"/>
      <c r="AU18" s="22"/>
      <c r="AV18" s="1"/>
      <c r="AW18" s="1"/>
      <c r="AX18" s="1"/>
      <c r="AY18" s="1"/>
      <c r="AZ18" s="1"/>
      <c r="BC18" s="27" t="s">
        <v>41</v>
      </c>
      <c r="BD18" s="27"/>
      <c r="BE18" s="1"/>
      <c r="BF18" s="1"/>
      <c r="BG18" s="1"/>
      <c r="BH18" s="1"/>
      <c r="BI18" s="27" t="s">
        <v>41</v>
      </c>
      <c r="BJ18" s="27"/>
      <c r="BK18" s="1"/>
      <c r="BL18" s="1"/>
      <c r="BM18" s="1"/>
      <c r="BN18" s="1"/>
      <c r="BO18" s="1"/>
      <c r="BP18" s="27" t="s">
        <v>41</v>
      </c>
      <c r="BQ18" s="27"/>
      <c r="BR18" s="1"/>
      <c r="BS18" s="1"/>
      <c r="BT18" s="1"/>
      <c r="BU18" s="1"/>
      <c r="BV18" s="1"/>
      <c r="BW18" s="27" t="s">
        <v>41</v>
      </c>
      <c r="BX18" s="27"/>
      <c r="BZ18" s="1"/>
      <c r="CA18" s="49"/>
    </row>
    <row r="19" spans="1:79" ht="1.5" customHeight="1">
      <c r="A19" s="5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23"/>
      <c r="AV19" s="1"/>
      <c r="AW19" s="1"/>
      <c r="AX19" s="1"/>
      <c r="AY19" s="1"/>
      <c r="AZ19" s="1"/>
      <c r="BC19" s="1"/>
      <c r="BD19" s="1"/>
      <c r="BE19" s="1"/>
      <c r="BF19" s="1"/>
      <c r="BG19" s="1"/>
      <c r="BH19" s="1"/>
      <c r="BI19" s="5"/>
      <c r="BJ19" s="5"/>
      <c r="BK19" s="1"/>
      <c r="BL19" s="1"/>
      <c r="BM19" s="1"/>
      <c r="BN19" s="1"/>
      <c r="BO19" s="1"/>
      <c r="BP19" s="5"/>
      <c r="BQ19" s="5"/>
      <c r="BR19" s="1"/>
      <c r="BS19" s="1"/>
      <c r="BT19" s="1"/>
      <c r="BU19" s="1"/>
      <c r="BV19" s="1"/>
      <c r="BW19" s="5"/>
      <c r="BX19" s="5"/>
      <c r="BZ19" s="1"/>
      <c r="CA19" s="49"/>
    </row>
    <row r="20" spans="1:79" ht="9.75" customHeight="1">
      <c r="A20" s="52"/>
      <c r="B20" s="1"/>
      <c r="C20" s="15" t="s">
        <v>121</v>
      </c>
      <c r="D20" s="15"/>
      <c r="E20" s="15"/>
      <c r="F20" s="15"/>
      <c r="G20" s="15"/>
      <c r="H20" s="15"/>
      <c r="I20" s="16"/>
      <c r="J20" s="16"/>
      <c r="K20" s="16"/>
      <c r="L20" s="15" t="s">
        <v>122</v>
      </c>
      <c r="M20" s="15"/>
      <c r="N20" s="15"/>
      <c r="O20" s="15"/>
      <c r="P20" s="16"/>
      <c r="Q20" s="16"/>
      <c r="R20" s="16"/>
      <c r="S20" s="15" t="s">
        <v>123</v>
      </c>
      <c r="T20" s="15"/>
      <c r="U20" s="15"/>
      <c r="V20" s="15"/>
      <c r="W20" s="16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22"/>
      <c r="AV20" s="1"/>
      <c r="AW20" s="1"/>
      <c r="AX20" s="1"/>
      <c r="BC20" s="1" t="s">
        <v>42</v>
      </c>
      <c r="BD20" s="1"/>
      <c r="BE20" s="1"/>
      <c r="BF20" s="1"/>
      <c r="BG20" s="1"/>
      <c r="BH20" s="1"/>
      <c r="BI20" s="5" t="s">
        <v>43</v>
      </c>
      <c r="BJ20" s="5"/>
      <c r="BK20" s="1"/>
      <c r="BL20" s="1"/>
      <c r="BM20" s="1"/>
      <c r="BN20" s="1"/>
      <c r="BO20" s="1"/>
      <c r="BP20" s="5" t="s">
        <v>44</v>
      </c>
      <c r="BQ20" s="5"/>
      <c r="BR20" s="1"/>
      <c r="BS20" s="1"/>
      <c r="BT20" s="1"/>
      <c r="BU20" s="1"/>
      <c r="BV20" s="1"/>
      <c r="BW20" s="5" t="s">
        <v>45</v>
      </c>
      <c r="BX20" s="5"/>
      <c r="CA20" s="49"/>
    </row>
    <row r="21" spans="1:79" ht="9.75" customHeight="1">
      <c r="A21" s="52"/>
      <c r="B21" s="1"/>
      <c r="C21" s="16"/>
      <c r="D21" s="16"/>
      <c r="E21" s="15" t="s">
        <v>124</v>
      </c>
      <c r="F21" s="15"/>
      <c r="G21" s="15"/>
      <c r="H21" s="15"/>
      <c r="I21" s="16"/>
      <c r="J21" s="16"/>
      <c r="K21" s="16"/>
      <c r="L21" s="15" t="s">
        <v>124</v>
      </c>
      <c r="M21" s="15"/>
      <c r="N21" s="15"/>
      <c r="O21" s="15"/>
      <c r="P21" s="16"/>
      <c r="Q21" s="16"/>
      <c r="R21" s="16"/>
      <c r="S21" s="15" t="s">
        <v>124</v>
      </c>
      <c r="T21" s="15"/>
      <c r="U21" s="15"/>
      <c r="V21" s="15"/>
      <c r="W21" s="16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22"/>
      <c r="AV21" s="28"/>
      <c r="AW21" s="1"/>
      <c r="AX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CA21" s="49"/>
    </row>
    <row r="22" spans="1:79" ht="9.75" customHeight="1">
      <c r="A22" s="52"/>
      <c r="B22" s="1"/>
      <c r="C22" s="15" t="s">
        <v>125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6"/>
      <c r="X22" s="1"/>
      <c r="Y22" s="1"/>
      <c r="Z22" s="1"/>
      <c r="AA22" s="1"/>
      <c r="AB22" s="1"/>
      <c r="AC22" s="1"/>
      <c r="AD22" s="1"/>
      <c r="AE22" s="15" t="s">
        <v>118</v>
      </c>
      <c r="AF22" s="15"/>
      <c r="AG22" s="15"/>
      <c r="AH22" s="15"/>
      <c r="AI22" s="15"/>
      <c r="AJ22" s="15"/>
      <c r="AK22" s="15"/>
      <c r="AL22" s="15"/>
      <c r="AM22" s="15"/>
      <c r="AN22" s="15"/>
      <c r="AO22" s="16"/>
      <c r="AP22" s="1"/>
      <c r="AQ22" s="1"/>
      <c r="AR22" s="1"/>
      <c r="AS22" s="1"/>
      <c r="AT22" s="1"/>
      <c r="AU22" s="22"/>
      <c r="AV22" s="1"/>
      <c r="AW22" s="1"/>
      <c r="AX22" s="1"/>
      <c r="CA22" s="49"/>
    </row>
    <row r="23" spans="1:79" ht="12" customHeight="1">
      <c r="A23" s="52"/>
      <c r="B23" s="1"/>
      <c r="C23" s="1" t="s">
        <v>41</v>
      </c>
      <c r="D23" s="1"/>
      <c r="E23" s="285">
        <v>13.168</v>
      </c>
      <c r="F23" s="285"/>
      <c r="G23" s="285"/>
      <c r="H23" s="285"/>
      <c r="I23" s="1"/>
      <c r="J23" s="11" t="s">
        <v>126</v>
      </c>
      <c r="K23" s="1"/>
      <c r="L23" s="284">
        <v>3.382</v>
      </c>
      <c r="M23" s="284"/>
      <c r="N23" s="284"/>
      <c r="O23" s="284"/>
      <c r="P23" s="1"/>
      <c r="Q23" s="11" t="s">
        <v>127</v>
      </c>
      <c r="R23" s="1"/>
      <c r="S23" s="285">
        <f>SUM(E23-L23)</f>
        <v>9.786</v>
      </c>
      <c r="T23" s="285"/>
      <c r="U23" s="285"/>
      <c r="V23" s="285"/>
      <c r="W23" s="1"/>
      <c r="X23" s="1"/>
      <c r="Y23" s="1"/>
      <c r="Z23" s="1"/>
      <c r="AA23" s="1"/>
      <c r="AB23" s="1"/>
      <c r="AC23" s="1"/>
      <c r="AD23" s="1"/>
      <c r="AE23" s="1" t="s">
        <v>128</v>
      </c>
      <c r="AF23" s="1"/>
      <c r="AG23" s="1"/>
      <c r="AH23" s="1"/>
      <c r="AI23" s="7" t="s">
        <v>127</v>
      </c>
      <c r="AJ23" s="1"/>
      <c r="AK23" s="283">
        <f>SUM(S23/S24)</f>
        <v>47.04807692307692</v>
      </c>
      <c r="AL23" s="283"/>
      <c r="AM23" s="283"/>
      <c r="AN23" s="283"/>
      <c r="AO23" s="1"/>
      <c r="AP23" s="1"/>
      <c r="AQ23" s="1"/>
      <c r="AR23" s="1"/>
      <c r="AS23" s="1"/>
      <c r="AT23" s="1"/>
      <c r="AU23" s="22"/>
      <c r="AV23" s="1"/>
      <c r="AW23" s="1"/>
      <c r="AX23" s="1"/>
      <c r="CA23" s="49"/>
    </row>
    <row r="24" spans="1:79" ht="12" customHeight="1">
      <c r="A24" s="52"/>
      <c r="B24" s="1"/>
      <c r="C24" s="1" t="s">
        <v>42</v>
      </c>
      <c r="D24" s="1"/>
      <c r="E24" s="282">
        <v>0.267</v>
      </c>
      <c r="F24" s="282"/>
      <c r="G24" s="282"/>
      <c r="H24" s="282"/>
      <c r="I24" s="1"/>
      <c r="J24" s="11" t="s">
        <v>126</v>
      </c>
      <c r="K24" s="1"/>
      <c r="L24" s="282">
        <v>0.059</v>
      </c>
      <c r="M24" s="282"/>
      <c r="N24" s="282"/>
      <c r="O24" s="282"/>
      <c r="P24" s="1"/>
      <c r="Q24" s="11" t="s">
        <v>127</v>
      </c>
      <c r="R24" s="1"/>
      <c r="S24" s="284">
        <f>SUM(E24-L24)</f>
        <v>0.20800000000000002</v>
      </c>
      <c r="T24" s="284"/>
      <c r="U24" s="284"/>
      <c r="V24" s="284"/>
      <c r="W24" s="1"/>
      <c r="X24" s="1"/>
      <c r="Y24" s="1"/>
      <c r="Z24" s="1"/>
      <c r="AA24" s="1"/>
      <c r="AB24" s="1"/>
      <c r="AC24" s="1"/>
      <c r="AD24" s="1"/>
      <c r="AE24" s="1" t="s">
        <v>129</v>
      </c>
      <c r="AF24" s="1"/>
      <c r="AG24" s="1"/>
      <c r="AH24" s="1"/>
      <c r="AI24" s="7" t="s">
        <v>127</v>
      </c>
      <c r="AJ24" s="1"/>
      <c r="AK24" s="283">
        <f>SUM(S23/S25)</f>
        <v>88.16216216216215</v>
      </c>
      <c r="AL24" s="283"/>
      <c r="AM24" s="283"/>
      <c r="AN24" s="283"/>
      <c r="AO24" s="1"/>
      <c r="AP24" s="1"/>
      <c r="AQ24" s="1"/>
      <c r="AR24" s="1"/>
      <c r="AS24" s="1"/>
      <c r="AT24" s="1"/>
      <c r="AU24" s="22"/>
      <c r="AV24" s="1"/>
      <c r="AW24" s="1"/>
      <c r="AX24" s="1"/>
      <c r="CA24" s="49"/>
    </row>
    <row r="25" spans="1:79" ht="12" customHeight="1">
      <c r="A25" s="52"/>
      <c r="B25" s="1"/>
      <c r="C25" s="1" t="s">
        <v>43</v>
      </c>
      <c r="D25" s="1"/>
      <c r="E25" s="282">
        <v>0.138</v>
      </c>
      <c r="F25" s="282"/>
      <c r="G25" s="282"/>
      <c r="H25" s="282"/>
      <c r="I25" s="1"/>
      <c r="J25" s="11" t="s">
        <v>126</v>
      </c>
      <c r="K25" s="1"/>
      <c r="L25" s="282">
        <v>0.027</v>
      </c>
      <c r="M25" s="282"/>
      <c r="N25" s="282"/>
      <c r="O25" s="282"/>
      <c r="P25" s="1"/>
      <c r="Q25" s="11" t="s">
        <v>127</v>
      </c>
      <c r="R25" s="1"/>
      <c r="S25" s="282">
        <f>SUM(E25-L25)</f>
        <v>0.11100000000000002</v>
      </c>
      <c r="T25" s="282"/>
      <c r="U25" s="282"/>
      <c r="V25" s="282"/>
      <c r="W25" s="1"/>
      <c r="X25" s="1"/>
      <c r="Y25" s="1"/>
      <c r="Z25" s="1"/>
      <c r="AA25" s="1"/>
      <c r="AB25" s="1"/>
      <c r="AC25" s="1"/>
      <c r="AD25" s="1"/>
      <c r="AE25" s="1" t="s">
        <v>130</v>
      </c>
      <c r="AF25" s="1"/>
      <c r="AG25" s="1"/>
      <c r="AH25" s="1"/>
      <c r="AI25" s="7" t="s">
        <v>127</v>
      </c>
      <c r="AJ25" s="1"/>
      <c r="AK25" s="283">
        <f>SUM(S23/S26)</f>
        <v>208.2127659574468</v>
      </c>
      <c r="AL25" s="283"/>
      <c r="AM25" s="283"/>
      <c r="AN25" s="283"/>
      <c r="AO25" s="1"/>
      <c r="AP25" s="1"/>
      <c r="AQ25" s="1"/>
      <c r="AR25" s="1"/>
      <c r="AS25" s="1"/>
      <c r="AT25" s="1"/>
      <c r="AU25" s="22"/>
      <c r="AV25" s="1"/>
      <c r="AW25" s="1"/>
      <c r="AX25" s="1"/>
      <c r="CA25" s="49"/>
    </row>
    <row r="26" spans="1:79" ht="12" customHeight="1">
      <c r="A26" s="52"/>
      <c r="B26" s="1"/>
      <c r="C26" s="1" t="s">
        <v>44</v>
      </c>
      <c r="D26" s="1"/>
      <c r="E26" s="282">
        <v>0.059</v>
      </c>
      <c r="F26" s="282"/>
      <c r="G26" s="282"/>
      <c r="H26" s="282"/>
      <c r="I26" s="1"/>
      <c r="J26" s="11" t="s">
        <v>126</v>
      </c>
      <c r="K26" s="1"/>
      <c r="L26" s="282">
        <v>0.012</v>
      </c>
      <c r="M26" s="282"/>
      <c r="N26" s="282"/>
      <c r="O26" s="282"/>
      <c r="P26" s="1"/>
      <c r="Q26" s="11" t="s">
        <v>127</v>
      </c>
      <c r="R26" s="1"/>
      <c r="S26" s="282">
        <f>SUM(E26-L26)</f>
        <v>0.047</v>
      </c>
      <c r="T26" s="282"/>
      <c r="U26" s="282"/>
      <c r="V26" s="282"/>
      <c r="W26" s="1"/>
      <c r="X26" s="1"/>
      <c r="Y26" s="1"/>
      <c r="Z26" s="1"/>
      <c r="AA26" s="1"/>
      <c r="AB26" s="1"/>
      <c r="AC26" s="1"/>
      <c r="AD26" s="1"/>
      <c r="AE26" s="1" t="s">
        <v>131</v>
      </c>
      <c r="AF26" s="1"/>
      <c r="AG26" s="1"/>
      <c r="AH26" s="1"/>
      <c r="AI26" s="7" t="s">
        <v>127</v>
      </c>
      <c r="AJ26" s="1"/>
      <c r="AK26" s="283">
        <f>SUM(S23/S27)</f>
        <v>376.38461538461536</v>
      </c>
      <c r="AL26" s="283"/>
      <c r="AM26" s="283"/>
      <c r="AN26" s="283"/>
      <c r="AO26" s="1"/>
      <c r="AP26" s="1"/>
      <c r="AQ26" s="1"/>
      <c r="AR26" s="1"/>
      <c r="AS26" s="1"/>
      <c r="AT26" s="1"/>
      <c r="AU26" s="22"/>
      <c r="AV26" s="1"/>
      <c r="AW26" s="1"/>
      <c r="AX26" s="1"/>
      <c r="CA26" s="49"/>
    </row>
    <row r="27" spans="1:79" ht="12" customHeight="1">
      <c r="A27" s="52"/>
      <c r="B27" s="1"/>
      <c r="C27" s="1" t="s">
        <v>45</v>
      </c>
      <c r="D27" s="1"/>
      <c r="E27" s="282">
        <v>0.026</v>
      </c>
      <c r="F27" s="282"/>
      <c r="G27" s="282"/>
      <c r="H27" s="282"/>
      <c r="I27" s="1"/>
      <c r="J27" s="11" t="s">
        <v>126</v>
      </c>
      <c r="K27" s="1"/>
      <c r="L27" s="282">
        <v>0</v>
      </c>
      <c r="M27" s="282"/>
      <c r="N27" s="282"/>
      <c r="O27" s="282"/>
      <c r="P27" s="1"/>
      <c r="Q27" s="11" t="s">
        <v>127</v>
      </c>
      <c r="R27" s="1"/>
      <c r="S27" s="282">
        <f>SUM(E27-L27)</f>
        <v>0.026</v>
      </c>
      <c r="T27" s="282"/>
      <c r="U27" s="282"/>
      <c r="V27" s="282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22"/>
      <c r="AV27" s="1"/>
      <c r="AW27" s="1"/>
      <c r="AX27" s="1"/>
      <c r="CA27" s="49"/>
    </row>
    <row r="28" spans="1:79" ht="1.5" customHeight="1">
      <c r="A28" s="52"/>
      <c r="B28" s="12"/>
      <c r="C28" s="12"/>
      <c r="D28" s="12"/>
      <c r="E28" s="13"/>
      <c r="F28" s="13"/>
      <c r="G28" s="13"/>
      <c r="H28" s="13"/>
      <c r="I28" s="12"/>
      <c r="J28" s="14"/>
      <c r="K28" s="12"/>
      <c r="L28" s="13"/>
      <c r="M28" s="13"/>
      <c r="N28" s="13"/>
      <c r="O28" s="13"/>
      <c r="P28" s="12"/>
      <c r="Q28" s="14"/>
      <c r="R28" s="12"/>
      <c r="S28" s="13"/>
      <c r="T28" s="13"/>
      <c r="U28" s="13"/>
      <c r="V28" s="13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23"/>
      <c r="AV28" s="1"/>
      <c r="AW28" s="1"/>
      <c r="AX28" s="1"/>
      <c r="CA28" s="49"/>
    </row>
    <row r="29" spans="1:79" ht="9.75" customHeight="1">
      <c r="A29" s="52"/>
      <c r="B29" s="1"/>
      <c r="C29" s="1" t="s">
        <v>132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22"/>
      <c r="AV29" s="1"/>
      <c r="AW29" s="1"/>
      <c r="AX29" s="1"/>
      <c r="CA29" s="49"/>
    </row>
    <row r="30" spans="1:79" ht="9.75" customHeight="1" thickBot="1">
      <c r="A30" s="52"/>
      <c r="B30" s="18"/>
      <c r="C30" s="19" t="s">
        <v>133</v>
      </c>
      <c r="D30" s="19"/>
      <c r="E30" s="19"/>
      <c r="F30" s="19"/>
      <c r="G30" s="19"/>
      <c r="H30" s="19"/>
      <c r="I30" s="18"/>
      <c r="J30" s="112" t="s">
        <v>119</v>
      </c>
      <c r="K30" s="18" t="s">
        <v>27</v>
      </c>
      <c r="L30" s="18"/>
      <c r="M30" s="18"/>
      <c r="N30" s="18"/>
      <c r="O30" s="20"/>
      <c r="P30" s="112"/>
      <c r="Q30" s="18" t="s">
        <v>69</v>
      </c>
      <c r="R30" s="18"/>
      <c r="S30" s="18"/>
      <c r="T30" s="20"/>
      <c r="U30" s="112"/>
      <c r="V30" s="18" t="s">
        <v>134</v>
      </c>
      <c r="W30" s="18"/>
      <c r="X30" s="18"/>
      <c r="Y30" s="18"/>
      <c r="Z30" s="20"/>
      <c r="AA30" s="20"/>
      <c r="AB30" s="112"/>
      <c r="AC30" s="18" t="s">
        <v>135</v>
      </c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24"/>
      <c r="AV30" s="1"/>
      <c r="AW30" s="1"/>
      <c r="AX30" s="1"/>
      <c r="CA30" s="49"/>
    </row>
    <row r="31" spans="1:79" ht="12" customHeight="1">
      <c r="A31" s="52"/>
      <c r="B31" s="21">
        <v>2</v>
      </c>
      <c r="C31" s="9"/>
      <c r="D31" s="1"/>
      <c r="E31" s="1" t="s">
        <v>12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0"/>
      <c r="T31" s="1" t="s">
        <v>39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22"/>
      <c r="AV31" s="1"/>
      <c r="AW31" s="1"/>
      <c r="AX31" s="1"/>
      <c r="CA31" s="49"/>
    </row>
    <row r="32" spans="1:79" ht="12" customHeight="1">
      <c r="A32" s="52"/>
      <c r="B32" s="1"/>
      <c r="C32" s="1"/>
      <c r="D32" s="1"/>
      <c r="E32" s="1" t="s">
        <v>74</v>
      </c>
      <c r="F32" s="1"/>
      <c r="G32" s="1"/>
      <c r="H32" s="1"/>
      <c r="I32" s="280">
        <v>18090</v>
      </c>
      <c r="J32" s="280"/>
      <c r="K32" s="280"/>
      <c r="L32" s="280"/>
      <c r="M32" s="280"/>
      <c r="N32" s="1" t="s">
        <v>3</v>
      </c>
      <c r="O32" s="1"/>
      <c r="P32" s="1" t="s">
        <v>27</v>
      </c>
      <c r="Q32" s="1"/>
      <c r="R32" s="1"/>
      <c r="S32" s="47" t="s">
        <v>119</v>
      </c>
      <c r="T32" s="1" t="s">
        <v>30</v>
      </c>
      <c r="U32" s="1"/>
      <c r="V32" s="1"/>
      <c r="W32" s="280">
        <v>45</v>
      </c>
      <c r="X32" s="280"/>
      <c r="Y32" s="280"/>
      <c r="Z32" s="280"/>
      <c r="AA32" s="280"/>
      <c r="AB32" s="92"/>
      <c r="AC32" s="1" t="s">
        <v>120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14"/>
      <c r="AP32" s="280" t="s">
        <v>18</v>
      </c>
      <c r="AQ32" s="280"/>
      <c r="AR32" s="280"/>
      <c r="AS32" s="280"/>
      <c r="AT32" s="280"/>
      <c r="AU32" s="22"/>
      <c r="AV32" s="1"/>
      <c r="AW32" s="1"/>
      <c r="AX32" s="1"/>
      <c r="CA32" s="49"/>
    </row>
    <row r="33" spans="1:79" ht="1.5" customHeight="1">
      <c r="A33" s="5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23"/>
      <c r="AV33" s="1"/>
      <c r="AW33" s="1"/>
      <c r="AX33" s="1"/>
      <c r="CA33" s="49"/>
    </row>
    <row r="34" spans="1:79" ht="9.75" customHeight="1">
      <c r="A34" s="52"/>
      <c r="B34" s="1"/>
      <c r="C34" s="15" t="s">
        <v>121</v>
      </c>
      <c r="D34" s="15"/>
      <c r="E34" s="15"/>
      <c r="F34" s="15"/>
      <c r="G34" s="15"/>
      <c r="H34" s="15"/>
      <c r="I34" s="16"/>
      <c r="J34" s="16"/>
      <c r="K34" s="16"/>
      <c r="L34" s="15" t="s">
        <v>122</v>
      </c>
      <c r="M34" s="15"/>
      <c r="N34" s="15"/>
      <c r="O34" s="15"/>
      <c r="P34" s="16"/>
      <c r="Q34" s="16"/>
      <c r="R34" s="16"/>
      <c r="S34" s="15" t="s">
        <v>123</v>
      </c>
      <c r="T34" s="15"/>
      <c r="U34" s="15"/>
      <c r="V34" s="15"/>
      <c r="W34" s="16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22"/>
      <c r="AV34" s="1"/>
      <c r="AW34" s="1"/>
      <c r="AX34" s="1"/>
      <c r="CA34" s="49"/>
    </row>
    <row r="35" spans="1:79" ht="9.75" customHeight="1">
      <c r="A35" s="52"/>
      <c r="B35" s="1"/>
      <c r="C35" s="16"/>
      <c r="D35" s="16"/>
      <c r="E35" s="15" t="s">
        <v>124</v>
      </c>
      <c r="F35" s="15"/>
      <c r="G35" s="15"/>
      <c r="H35" s="15"/>
      <c r="I35" s="16"/>
      <c r="J35" s="16"/>
      <c r="K35" s="16"/>
      <c r="L35" s="15" t="s">
        <v>124</v>
      </c>
      <c r="M35" s="15"/>
      <c r="N35" s="15"/>
      <c r="O35" s="15"/>
      <c r="P35" s="16"/>
      <c r="Q35" s="16"/>
      <c r="R35" s="16"/>
      <c r="S35" s="15" t="s">
        <v>124</v>
      </c>
      <c r="T35" s="15"/>
      <c r="U35" s="15"/>
      <c r="V35" s="15"/>
      <c r="W35" s="16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22"/>
      <c r="AV35" s="1"/>
      <c r="AW35" s="1"/>
      <c r="AX35" s="1"/>
      <c r="CA35" s="49"/>
    </row>
    <row r="36" spans="1:79" ht="9.75" customHeight="1">
      <c r="A36" s="52"/>
      <c r="B36" s="1"/>
      <c r="C36" s="15" t="s">
        <v>125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6"/>
      <c r="X36" s="1"/>
      <c r="Y36" s="1"/>
      <c r="Z36" s="1"/>
      <c r="AA36" s="1"/>
      <c r="AB36" s="1"/>
      <c r="AC36" s="1"/>
      <c r="AD36" s="1"/>
      <c r="AE36" s="15" t="s">
        <v>118</v>
      </c>
      <c r="AF36" s="15"/>
      <c r="AG36" s="15"/>
      <c r="AH36" s="15"/>
      <c r="AI36" s="15"/>
      <c r="AJ36" s="15"/>
      <c r="AK36" s="15"/>
      <c r="AL36" s="15"/>
      <c r="AM36" s="15"/>
      <c r="AN36" s="15"/>
      <c r="AO36" s="16"/>
      <c r="AP36" s="1"/>
      <c r="AQ36" s="1"/>
      <c r="AR36" s="1"/>
      <c r="AS36" s="1"/>
      <c r="AT36" s="1"/>
      <c r="AU36" s="22"/>
      <c r="AV36" s="1"/>
      <c r="AW36" s="1"/>
      <c r="AX36" s="1"/>
      <c r="CA36" s="49"/>
    </row>
    <row r="37" spans="1:79" ht="12" customHeight="1">
      <c r="A37" s="52"/>
      <c r="B37" s="1"/>
      <c r="C37" s="1" t="s">
        <v>41</v>
      </c>
      <c r="D37" s="1"/>
      <c r="E37" s="278">
        <v>22.81</v>
      </c>
      <c r="F37" s="278"/>
      <c r="G37" s="278"/>
      <c r="H37" s="278"/>
      <c r="I37" s="93"/>
      <c r="J37" s="94" t="s">
        <v>126</v>
      </c>
      <c r="K37" s="93" t="s">
        <v>12</v>
      </c>
      <c r="L37" s="278">
        <v>3.382</v>
      </c>
      <c r="M37" s="278"/>
      <c r="N37" s="278"/>
      <c r="O37" s="278"/>
      <c r="P37" s="93"/>
      <c r="Q37" s="94" t="s">
        <v>127</v>
      </c>
      <c r="R37" s="95"/>
      <c r="S37" s="281">
        <f>SUM(E37-L37)</f>
        <v>19.427999999999997</v>
      </c>
      <c r="T37" s="281"/>
      <c r="U37" s="281"/>
      <c r="V37" s="281"/>
      <c r="W37" s="93"/>
      <c r="X37" s="1"/>
      <c r="Y37" s="1"/>
      <c r="Z37" s="1"/>
      <c r="AA37" s="1"/>
      <c r="AB37" s="1"/>
      <c r="AC37" s="1"/>
      <c r="AD37" s="1"/>
      <c r="AE37" s="1" t="s">
        <v>128</v>
      </c>
      <c r="AF37" s="1"/>
      <c r="AG37" s="1"/>
      <c r="AH37" s="1"/>
      <c r="AI37" s="7" t="s">
        <v>127</v>
      </c>
      <c r="AJ37" s="1"/>
      <c r="AK37" s="277">
        <f>SUM(S37/S38)</f>
        <v>17.597826086956516</v>
      </c>
      <c r="AL37" s="277"/>
      <c r="AM37" s="277"/>
      <c r="AN37" s="277"/>
      <c r="AO37" s="93"/>
      <c r="AP37" s="1"/>
      <c r="AQ37" s="1"/>
      <c r="AR37" s="1"/>
      <c r="AS37" s="1"/>
      <c r="AT37" s="1"/>
      <c r="AU37" s="22"/>
      <c r="AV37" s="1"/>
      <c r="AW37" s="1"/>
      <c r="AX37" s="1"/>
      <c r="CA37" s="49"/>
    </row>
    <row r="38" spans="1:79" ht="12" customHeight="1">
      <c r="A38" s="52"/>
      <c r="B38" s="1"/>
      <c r="C38" s="1" t="s">
        <v>42</v>
      </c>
      <c r="D38" s="1"/>
      <c r="E38" s="279">
        <v>1.163</v>
      </c>
      <c r="F38" s="279"/>
      <c r="G38" s="279"/>
      <c r="H38" s="279"/>
      <c r="I38" s="93"/>
      <c r="J38" s="94" t="s">
        <v>126</v>
      </c>
      <c r="K38" s="93"/>
      <c r="L38" s="279">
        <v>0.059</v>
      </c>
      <c r="M38" s="279"/>
      <c r="N38" s="279"/>
      <c r="O38" s="279"/>
      <c r="P38" s="93"/>
      <c r="Q38" s="94" t="s">
        <v>127</v>
      </c>
      <c r="R38" s="95"/>
      <c r="S38" s="278">
        <f>SUM(E38-L38)</f>
        <v>1.104</v>
      </c>
      <c r="T38" s="278"/>
      <c r="U38" s="278"/>
      <c r="V38" s="278"/>
      <c r="W38" s="93"/>
      <c r="X38" s="1"/>
      <c r="Y38" s="1"/>
      <c r="Z38" s="1"/>
      <c r="AA38" s="1"/>
      <c r="AB38" s="1"/>
      <c r="AC38" s="1"/>
      <c r="AD38" s="1"/>
      <c r="AE38" s="1" t="s">
        <v>129</v>
      </c>
      <c r="AF38" s="1"/>
      <c r="AG38" s="1"/>
      <c r="AH38" s="1"/>
      <c r="AI38" s="7" t="s">
        <v>127</v>
      </c>
      <c r="AJ38" s="1"/>
      <c r="AK38" s="277">
        <f>SUM(S37/S39)</f>
        <v>29.12743628185907</v>
      </c>
      <c r="AL38" s="277"/>
      <c r="AM38" s="277"/>
      <c r="AN38" s="277"/>
      <c r="AO38" s="93"/>
      <c r="AP38" s="1"/>
      <c r="AQ38" s="1"/>
      <c r="AR38" s="1"/>
      <c r="AS38" s="1"/>
      <c r="AT38" s="1"/>
      <c r="AU38" s="22"/>
      <c r="AV38" s="1"/>
      <c r="AW38" s="1"/>
      <c r="AX38" s="1"/>
      <c r="CA38" s="49"/>
    </row>
    <row r="39" spans="1:79" ht="12" customHeight="1">
      <c r="A39" s="52"/>
      <c r="B39" s="1"/>
      <c r="C39" s="1" t="s">
        <v>43</v>
      </c>
      <c r="D39" s="1"/>
      <c r="E39" s="279">
        <v>0.694</v>
      </c>
      <c r="F39" s="279"/>
      <c r="G39" s="279"/>
      <c r="H39" s="279"/>
      <c r="I39" s="93"/>
      <c r="J39" s="94" t="s">
        <v>126</v>
      </c>
      <c r="K39" s="93"/>
      <c r="L39" s="279">
        <v>0.027</v>
      </c>
      <c r="M39" s="279"/>
      <c r="N39" s="279"/>
      <c r="O39" s="279"/>
      <c r="P39" s="93"/>
      <c r="Q39" s="94" t="s">
        <v>127</v>
      </c>
      <c r="R39" s="95" t="s">
        <v>12</v>
      </c>
      <c r="S39" s="278">
        <f>SUM(E39-L39)</f>
        <v>0.6669999999999999</v>
      </c>
      <c r="T39" s="278"/>
      <c r="U39" s="278"/>
      <c r="V39" s="278"/>
      <c r="W39" s="93"/>
      <c r="X39" s="1"/>
      <c r="Y39" s="1"/>
      <c r="Z39" s="1"/>
      <c r="AA39" s="1"/>
      <c r="AB39" s="1"/>
      <c r="AC39" s="1"/>
      <c r="AD39" s="1"/>
      <c r="AE39" s="1" t="s">
        <v>130</v>
      </c>
      <c r="AF39" s="1"/>
      <c r="AG39" s="1"/>
      <c r="AH39" s="1"/>
      <c r="AI39" s="7" t="s">
        <v>127</v>
      </c>
      <c r="AJ39" s="1"/>
      <c r="AK39" s="277">
        <f>SUM(S37/S40)</f>
        <v>52.08579088471849</v>
      </c>
      <c r="AL39" s="277"/>
      <c r="AM39" s="277"/>
      <c r="AN39" s="277"/>
      <c r="AO39" s="93"/>
      <c r="AP39" s="1"/>
      <c r="AQ39" s="1"/>
      <c r="AR39" s="1"/>
      <c r="AS39" s="1"/>
      <c r="AT39" s="1"/>
      <c r="AU39" s="22"/>
      <c r="AV39" s="1"/>
      <c r="AW39" s="1"/>
      <c r="AX39" s="1"/>
      <c r="CA39" s="49"/>
    </row>
    <row r="40" spans="1:79" ht="12" customHeight="1">
      <c r="A40" s="52"/>
      <c r="B40" s="1"/>
      <c r="C40" s="1" t="s">
        <v>44</v>
      </c>
      <c r="D40" s="1"/>
      <c r="E40" s="279">
        <v>0.385</v>
      </c>
      <c r="F40" s="279"/>
      <c r="G40" s="279"/>
      <c r="H40" s="279"/>
      <c r="I40" s="93"/>
      <c r="J40" s="94" t="s">
        <v>126</v>
      </c>
      <c r="K40" s="93"/>
      <c r="L40" s="279">
        <v>0.012</v>
      </c>
      <c r="M40" s="279"/>
      <c r="N40" s="279"/>
      <c r="O40" s="279"/>
      <c r="P40" s="93"/>
      <c r="Q40" s="94" t="s">
        <v>127</v>
      </c>
      <c r="R40" s="95" t="s">
        <v>12</v>
      </c>
      <c r="S40" s="279">
        <f>SUM(E40-L40)</f>
        <v>0.373</v>
      </c>
      <c r="T40" s="279"/>
      <c r="U40" s="279"/>
      <c r="V40" s="279"/>
      <c r="W40" s="93"/>
      <c r="X40" s="1"/>
      <c r="Y40" s="1"/>
      <c r="Z40" s="1"/>
      <c r="AA40" s="1"/>
      <c r="AB40" s="1"/>
      <c r="AC40" s="1"/>
      <c r="AD40" s="1"/>
      <c r="AE40" s="1" t="s">
        <v>131</v>
      </c>
      <c r="AF40" s="1"/>
      <c r="AG40" s="1"/>
      <c r="AH40" s="1"/>
      <c r="AI40" s="7" t="s">
        <v>127</v>
      </c>
      <c r="AJ40" s="1"/>
      <c r="AK40" s="277">
        <f>SUM(S37/S41)</f>
        <v>98.1212121212121</v>
      </c>
      <c r="AL40" s="277"/>
      <c r="AM40" s="277"/>
      <c r="AN40" s="277"/>
      <c r="AO40" s="93"/>
      <c r="AP40" s="1"/>
      <c r="AQ40" s="1"/>
      <c r="AR40" s="1"/>
      <c r="AS40" s="1"/>
      <c r="AT40" s="1"/>
      <c r="AU40" s="22"/>
      <c r="AV40" s="1"/>
      <c r="AW40" s="1"/>
      <c r="AX40" s="1"/>
      <c r="CA40" s="49"/>
    </row>
    <row r="41" spans="1:79" ht="12" customHeight="1">
      <c r="A41" s="52"/>
      <c r="B41" s="1"/>
      <c r="C41" s="1" t="s">
        <v>45</v>
      </c>
      <c r="D41" s="1"/>
      <c r="E41" s="279">
        <v>0.198</v>
      </c>
      <c r="F41" s="279"/>
      <c r="G41" s="279"/>
      <c r="H41" s="279"/>
      <c r="I41" s="93"/>
      <c r="J41" s="94" t="s">
        <v>126</v>
      </c>
      <c r="K41" s="93"/>
      <c r="L41" s="279">
        <v>0</v>
      </c>
      <c r="M41" s="279"/>
      <c r="N41" s="279"/>
      <c r="O41" s="279"/>
      <c r="P41" s="93"/>
      <c r="Q41" s="94" t="s">
        <v>127</v>
      </c>
      <c r="R41" s="95"/>
      <c r="S41" s="279">
        <f>SUM(E41-L41)</f>
        <v>0.198</v>
      </c>
      <c r="T41" s="279"/>
      <c r="U41" s="279"/>
      <c r="V41" s="279"/>
      <c r="W41" s="93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22"/>
      <c r="AV41" s="1"/>
      <c r="AW41" s="1"/>
      <c r="AX41" s="1"/>
      <c r="BZ41" s="25"/>
      <c r="CA41" s="49"/>
    </row>
    <row r="42" spans="1:79" ht="1.5" customHeight="1">
      <c r="A42" s="52"/>
      <c r="B42" s="12"/>
      <c r="C42" s="12"/>
      <c r="D42" s="12"/>
      <c r="E42" s="13">
        <v>0</v>
      </c>
      <c r="F42" s="13"/>
      <c r="G42" s="13"/>
      <c r="H42" s="13"/>
      <c r="I42" s="12"/>
      <c r="J42" s="14"/>
      <c r="K42" s="12"/>
      <c r="L42" s="13"/>
      <c r="M42" s="13"/>
      <c r="N42" s="13"/>
      <c r="O42" s="13"/>
      <c r="P42" s="12"/>
      <c r="Q42" s="14"/>
      <c r="R42" s="12"/>
      <c r="S42" s="13"/>
      <c r="T42" s="13"/>
      <c r="U42" s="13"/>
      <c r="V42" s="13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23"/>
      <c r="AV42" s="1"/>
      <c r="AW42" s="1"/>
      <c r="AX42" s="1"/>
      <c r="BZ42" s="25"/>
      <c r="CA42" s="51"/>
    </row>
    <row r="43" spans="1:79" ht="9.75" customHeight="1">
      <c r="A43" s="52"/>
      <c r="B43" s="1"/>
      <c r="C43" s="1" t="s">
        <v>132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22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8"/>
      <c r="CA43" s="51"/>
    </row>
    <row r="44" spans="1:79" ht="9.75" customHeight="1" thickBot="1">
      <c r="A44" s="52"/>
      <c r="B44" s="18"/>
      <c r="C44" s="19" t="s">
        <v>133</v>
      </c>
      <c r="D44" s="19"/>
      <c r="E44" s="19"/>
      <c r="F44" s="19"/>
      <c r="G44" s="19"/>
      <c r="H44" s="19"/>
      <c r="I44" s="18"/>
      <c r="J44" s="115" t="s">
        <v>119</v>
      </c>
      <c r="K44" s="18" t="s">
        <v>27</v>
      </c>
      <c r="L44" s="18"/>
      <c r="M44" s="18"/>
      <c r="N44" s="18"/>
      <c r="O44" s="20"/>
      <c r="P44" s="115"/>
      <c r="Q44" s="18" t="s">
        <v>69</v>
      </c>
      <c r="R44" s="18"/>
      <c r="S44" s="18"/>
      <c r="T44" s="20"/>
      <c r="U44" s="115"/>
      <c r="V44" s="18" t="s">
        <v>134</v>
      </c>
      <c r="W44" s="18"/>
      <c r="X44" s="18"/>
      <c r="Y44" s="18"/>
      <c r="Z44" s="20"/>
      <c r="AA44" s="20"/>
      <c r="AB44" s="115" t="s">
        <v>12</v>
      </c>
      <c r="AC44" s="18" t="s">
        <v>135</v>
      </c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24"/>
      <c r="AV44" s="28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8"/>
      <c r="CA44" s="51"/>
    </row>
    <row r="45" spans="1:79" ht="12" customHeight="1">
      <c r="A45" s="52"/>
      <c r="B45" s="21">
        <v>3</v>
      </c>
      <c r="C45" s="9"/>
      <c r="D45" s="1"/>
      <c r="E45" s="1" t="s">
        <v>12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18"/>
      <c r="T45" s="1" t="s">
        <v>39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22"/>
      <c r="AV45" s="199" t="s">
        <v>118</v>
      </c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56"/>
    </row>
    <row r="46" spans="1:79" ht="12" customHeight="1">
      <c r="A46" s="52"/>
      <c r="B46" s="1"/>
      <c r="C46" s="1"/>
      <c r="D46" s="1"/>
      <c r="E46" s="1" t="s">
        <v>74</v>
      </c>
      <c r="F46" s="1"/>
      <c r="G46" s="1"/>
      <c r="H46" s="1"/>
      <c r="I46" s="286">
        <v>18100</v>
      </c>
      <c r="J46" s="286"/>
      <c r="K46" s="286"/>
      <c r="L46" s="286"/>
      <c r="M46" s="286"/>
      <c r="N46" s="1" t="s">
        <v>3</v>
      </c>
      <c r="O46" s="1"/>
      <c r="P46" s="1" t="s">
        <v>27</v>
      </c>
      <c r="Q46" s="1"/>
      <c r="R46" s="1"/>
      <c r="S46" s="117" t="s">
        <v>119</v>
      </c>
      <c r="T46" s="1" t="s">
        <v>30</v>
      </c>
      <c r="U46" s="1"/>
      <c r="V46" s="1"/>
      <c r="W46" s="286">
        <v>47</v>
      </c>
      <c r="X46" s="286"/>
      <c r="Y46" s="286"/>
      <c r="Z46" s="286"/>
      <c r="AA46" s="286"/>
      <c r="AB46" s="1"/>
      <c r="AC46" s="1" t="s">
        <v>120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16"/>
      <c r="AP46" s="286" t="s">
        <v>18</v>
      </c>
      <c r="AQ46" s="286"/>
      <c r="AR46" s="286"/>
      <c r="AS46" s="286"/>
      <c r="AT46" s="286"/>
      <c r="AU46" s="22"/>
      <c r="AV46" s="1"/>
      <c r="AW46" s="1"/>
      <c r="AX46" s="1"/>
      <c r="AY46" s="1"/>
      <c r="AZ46" s="1"/>
      <c r="BA46" s="27" t="s">
        <v>41</v>
      </c>
      <c r="BB46" s="27"/>
      <c r="BC46" s="1"/>
      <c r="BD46" s="1"/>
      <c r="BE46" s="1"/>
      <c r="BF46" s="1"/>
      <c r="BG46" s="1"/>
      <c r="BH46" s="1"/>
      <c r="BI46" s="27" t="s">
        <v>41</v>
      </c>
      <c r="BJ46" s="27"/>
      <c r="BK46" s="1"/>
      <c r="BL46" s="1"/>
      <c r="BM46" s="1"/>
      <c r="BN46" s="1"/>
      <c r="BO46" s="1"/>
      <c r="BP46" s="1"/>
      <c r="BQ46" s="27" t="s">
        <v>41</v>
      </c>
      <c r="BR46" s="27"/>
      <c r="BS46" s="1"/>
      <c r="BT46" s="1"/>
      <c r="BU46" s="1"/>
      <c r="BV46" s="1"/>
      <c r="BW46" s="1"/>
      <c r="BX46" s="27" t="s">
        <v>41</v>
      </c>
      <c r="BY46" s="27"/>
      <c r="BZ46" s="8"/>
      <c r="CA46" s="51"/>
    </row>
    <row r="47" spans="1:79" ht="1.5" customHeight="1">
      <c r="A47" s="5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23"/>
      <c r="AV47" s="1"/>
      <c r="AW47" s="1"/>
      <c r="AX47" s="1"/>
      <c r="AY47" s="1"/>
      <c r="AZ47" s="1"/>
      <c r="BA47" s="29"/>
      <c r="BB47" s="29"/>
      <c r="BC47" s="1"/>
      <c r="BD47" s="1"/>
      <c r="BE47" s="1"/>
      <c r="BF47" s="1"/>
      <c r="BG47" s="1"/>
      <c r="BH47" s="1"/>
      <c r="BI47" s="29"/>
      <c r="BJ47" s="29"/>
      <c r="BK47" s="1"/>
      <c r="BL47" s="1"/>
      <c r="BM47" s="1"/>
      <c r="BN47" s="1"/>
      <c r="BO47" s="1"/>
      <c r="BP47" s="1"/>
      <c r="BQ47" s="29"/>
      <c r="BR47" s="29"/>
      <c r="BS47" s="1"/>
      <c r="BT47" s="1"/>
      <c r="BU47" s="1"/>
      <c r="BV47" s="1"/>
      <c r="BW47" s="1"/>
      <c r="BX47" s="5"/>
      <c r="BY47" s="5"/>
      <c r="BZ47" s="8"/>
      <c r="CA47" s="51"/>
    </row>
    <row r="48" spans="1:79" ht="9.75" customHeight="1">
      <c r="A48" s="52"/>
      <c r="B48" s="1"/>
      <c r="C48" s="15" t="s">
        <v>121</v>
      </c>
      <c r="D48" s="15"/>
      <c r="E48" s="15"/>
      <c r="F48" s="15"/>
      <c r="G48" s="15"/>
      <c r="H48" s="15"/>
      <c r="I48" s="16"/>
      <c r="J48" s="16"/>
      <c r="K48" s="16"/>
      <c r="L48" s="15" t="s">
        <v>122</v>
      </c>
      <c r="M48" s="15"/>
      <c r="N48" s="15"/>
      <c r="O48" s="15"/>
      <c r="P48" s="16"/>
      <c r="Q48" s="16"/>
      <c r="R48" s="16"/>
      <c r="S48" s="15" t="s">
        <v>123</v>
      </c>
      <c r="T48" s="15"/>
      <c r="U48" s="15"/>
      <c r="V48" s="15"/>
      <c r="W48" s="16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22"/>
      <c r="AV48" s="28"/>
      <c r="AW48" s="1"/>
      <c r="AX48" s="1"/>
      <c r="AY48" s="1"/>
      <c r="AZ48" s="1"/>
      <c r="BA48" s="29" t="s">
        <v>42</v>
      </c>
      <c r="BB48" s="29"/>
      <c r="BC48" s="1"/>
      <c r="BD48" s="1"/>
      <c r="BE48" s="1"/>
      <c r="BF48" s="1"/>
      <c r="BG48" s="1"/>
      <c r="BH48" s="1"/>
      <c r="BI48" s="29" t="s">
        <v>43</v>
      </c>
      <c r="BJ48" s="29"/>
      <c r="BK48" s="1"/>
      <c r="BL48" s="1"/>
      <c r="BM48" s="1"/>
      <c r="BN48" s="1"/>
      <c r="BO48" s="1"/>
      <c r="BP48" s="1"/>
      <c r="BQ48" s="29" t="s">
        <v>44</v>
      </c>
      <c r="BR48" s="29"/>
      <c r="BS48" s="1"/>
      <c r="BT48" s="1"/>
      <c r="BU48" s="1"/>
      <c r="BV48" s="1"/>
      <c r="BW48" s="1"/>
      <c r="BX48" s="5" t="s">
        <v>45</v>
      </c>
      <c r="BY48" s="5"/>
      <c r="BZ48" s="8"/>
      <c r="CA48" s="51"/>
    </row>
    <row r="49" spans="1:79" ht="9.75" customHeight="1">
      <c r="A49" s="52"/>
      <c r="B49" s="1"/>
      <c r="C49" s="16"/>
      <c r="D49" s="16"/>
      <c r="E49" s="15" t="s">
        <v>124</v>
      </c>
      <c r="F49" s="15"/>
      <c r="G49" s="15"/>
      <c r="H49" s="15"/>
      <c r="I49" s="16"/>
      <c r="J49" s="16"/>
      <c r="K49" s="16"/>
      <c r="L49" s="15" t="s">
        <v>124</v>
      </c>
      <c r="M49" s="15"/>
      <c r="N49" s="15"/>
      <c r="O49" s="15"/>
      <c r="P49" s="16"/>
      <c r="Q49" s="16"/>
      <c r="R49" s="16"/>
      <c r="S49" s="15" t="s">
        <v>124</v>
      </c>
      <c r="T49" s="15"/>
      <c r="U49" s="15"/>
      <c r="V49" s="15"/>
      <c r="W49" s="16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22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8"/>
      <c r="CA49" s="51"/>
    </row>
    <row r="50" spans="1:79" ht="9.75" customHeight="1">
      <c r="A50" s="52"/>
      <c r="B50" s="1"/>
      <c r="C50" s="15" t="s">
        <v>125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6"/>
      <c r="X50" s="1"/>
      <c r="Y50" s="1"/>
      <c r="Z50" s="1"/>
      <c r="AA50" s="1"/>
      <c r="AB50" s="1"/>
      <c r="AC50" s="1"/>
      <c r="AD50" s="1"/>
      <c r="AE50" s="15" t="s">
        <v>118</v>
      </c>
      <c r="AF50" s="15"/>
      <c r="AG50" s="15"/>
      <c r="AH50" s="15"/>
      <c r="AI50" s="15"/>
      <c r="AJ50" s="15"/>
      <c r="AK50" s="15"/>
      <c r="AL50" s="15"/>
      <c r="AM50" s="15"/>
      <c r="AN50" s="15"/>
      <c r="AO50" s="16"/>
      <c r="AP50" s="1"/>
      <c r="AQ50" s="1"/>
      <c r="AR50" s="1"/>
      <c r="AS50" s="1"/>
      <c r="AT50" s="1"/>
      <c r="AU50" s="22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8"/>
      <c r="CA50" s="51"/>
    </row>
    <row r="51" spans="1:79" ht="12" customHeight="1">
      <c r="A51" s="52"/>
      <c r="B51" s="1"/>
      <c r="C51" s="1" t="s">
        <v>41</v>
      </c>
      <c r="D51" s="1"/>
      <c r="E51" s="285">
        <v>6.642</v>
      </c>
      <c r="F51" s="285"/>
      <c r="G51" s="285"/>
      <c r="H51" s="285"/>
      <c r="I51" s="1"/>
      <c r="J51" s="11" t="s">
        <v>126</v>
      </c>
      <c r="K51" s="1"/>
      <c r="L51" s="284">
        <v>3.382</v>
      </c>
      <c r="M51" s="284"/>
      <c r="N51" s="284"/>
      <c r="O51" s="284"/>
      <c r="P51" s="1"/>
      <c r="Q51" s="11" t="s">
        <v>127</v>
      </c>
      <c r="R51" s="1"/>
      <c r="S51" s="285">
        <f>SUM(E51-L51)</f>
        <v>3.2600000000000002</v>
      </c>
      <c r="T51" s="285"/>
      <c r="U51" s="285"/>
      <c r="V51" s="285"/>
      <c r="W51" s="1"/>
      <c r="X51" s="1"/>
      <c r="Y51" s="1"/>
      <c r="Z51" s="1"/>
      <c r="AA51" s="1"/>
      <c r="AB51" s="1"/>
      <c r="AC51" s="1"/>
      <c r="AD51" s="1"/>
      <c r="AE51" s="1" t="s">
        <v>128</v>
      </c>
      <c r="AF51" s="1"/>
      <c r="AG51" s="1"/>
      <c r="AH51" s="1"/>
      <c r="AI51" s="7" t="s">
        <v>127</v>
      </c>
      <c r="AJ51" s="1"/>
      <c r="AK51" s="283">
        <f>SUM(S51/S52)</f>
        <v>11.897810218978103</v>
      </c>
      <c r="AL51" s="283"/>
      <c r="AM51" s="283"/>
      <c r="AN51" s="283"/>
      <c r="AO51" s="1"/>
      <c r="AP51" s="1"/>
      <c r="AQ51" s="1"/>
      <c r="AR51" s="1"/>
      <c r="AS51" s="1"/>
      <c r="AT51" s="1"/>
      <c r="AU51" s="22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8"/>
      <c r="CA51" s="51"/>
    </row>
    <row r="52" spans="1:79" ht="12" customHeight="1">
      <c r="A52" s="52"/>
      <c r="B52" s="1"/>
      <c r="C52" s="1" t="s">
        <v>42</v>
      </c>
      <c r="D52" s="1"/>
      <c r="E52" s="282">
        <v>0.333</v>
      </c>
      <c r="F52" s="282"/>
      <c r="G52" s="282"/>
      <c r="H52" s="282"/>
      <c r="I52" s="1"/>
      <c r="J52" s="11" t="s">
        <v>126</v>
      </c>
      <c r="K52" s="1"/>
      <c r="L52" s="282">
        <v>0.059</v>
      </c>
      <c r="M52" s="282"/>
      <c r="N52" s="282"/>
      <c r="O52" s="282"/>
      <c r="P52" s="1"/>
      <c r="Q52" s="11" t="s">
        <v>127</v>
      </c>
      <c r="R52" s="1"/>
      <c r="S52" s="284">
        <f>SUM(E52-L52)</f>
        <v>0.274</v>
      </c>
      <c r="T52" s="284"/>
      <c r="U52" s="284"/>
      <c r="V52" s="284"/>
      <c r="W52" s="1"/>
      <c r="X52" s="1"/>
      <c r="Y52" s="1"/>
      <c r="Z52" s="1"/>
      <c r="AA52" s="1"/>
      <c r="AB52" s="1"/>
      <c r="AC52" s="1"/>
      <c r="AD52" s="1"/>
      <c r="AE52" s="1" t="s">
        <v>129</v>
      </c>
      <c r="AF52" s="1"/>
      <c r="AG52" s="1"/>
      <c r="AH52" s="1"/>
      <c r="AI52" s="7" t="s">
        <v>127</v>
      </c>
      <c r="AJ52" s="1"/>
      <c r="AK52" s="283">
        <f>SUM(S51/S53)</f>
        <v>18.735632183908045</v>
      </c>
      <c r="AL52" s="283"/>
      <c r="AM52" s="283"/>
      <c r="AN52" s="283"/>
      <c r="AO52" s="1"/>
      <c r="AP52" s="1"/>
      <c r="AQ52" s="1"/>
      <c r="AR52" s="1"/>
      <c r="AS52" s="1"/>
      <c r="AT52" s="1"/>
      <c r="AU52" s="22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8"/>
      <c r="CA52" s="49"/>
    </row>
    <row r="53" spans="1:79" ht="12" customHeight="1">
      <c r="A53" s="52"/>
      <c r="B53" s="1"/>
      <c r="C53" s="1" t="s">
        <v>43</v>
      </c>
      <c r="D53" s="1"/>
      <c r="E53" s="282">
        <v>0.201</v>
      </c>
      <c r="F53" s="282"/>
      <c r="G53" s="282"/>
      <c r="H53" s="282"/>
      <c r="I53" s="1"/>
      <c r="J53" s="11" t="s">
        <v>126</v>
      </c>
      <c r="K53" s="1"/>
      <c r="L53" s="282">
        <v>0.027</v>
      </c>
      <c r="M53" s="282"/>
      <c r="N53" s="282"/>
      <c r="O53" s="282"/>
      <c r="P53" s="1"/>
      <c r="Q53" s="11" t="s">
        <v>127</v>
      </c>
      <c r="R53" s="1"/>
      <c r="S53" s="284">
        <f>SUM(E53-L53)</f>
        <v>0.17400000000000002</v>
      </c>
      <c r="T53" s="284"/>
      <c r="U53" s="284"/>
      <c r="V53" s="284"/>
      <c r="W53" s="1"/>
      <c r="X53" s="1"/>
      <c r="Y53" s="1"/>
      <c r="Z53" s="1"/>
      <c r="AA53" s="1"/>
      <c r="AB53" s="1"/>
      <c r="AC53" s="1"/>
      <c r="AD53" s="1"/>
      <c r="AE53" s="1" t="s">
        <v>130</v>
      </c>
      <c r="AF53" s="1"/>
      <c r="AG53" s="1"/>
      <c r="AH53" s="1"/>
      <c r="AI53" s="7" t="s">
        <v>127</v>
      </c>
      <c r="AJ53" s="1"/>
      <c r="AK53" s="283">
        <f>SUM(S51/S54)</f>
        <v>30.46728971962617</v>
      </c>
      <c r="AL53" s="283"/>
      <c r="AM53" s="283"/>
      <c r="AN53" s="283"/>
      <c r="AO53" s="1"/>
      <c r="AP53" s="1"/>
      <c r="AQ53" s="1"/>
      <c r="AR53" s="1"/>
      <c r="AS53" s="1"/>
      <c r="AT53" s="1"/>
      <c r="AU53" s="22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8"/>
      <c r="CA53" s="49"/>
    </row>
    <row r="54" spans="1:79" ht="12" customHeight="1">
      <c r="A54" s="52"/>
      <c r="B54" s="1"/>
      <c r="C54" s="1" t="s">
        <v>44</v>
      </c>
      <c r="D54" s="1"/>
      <c r="E54" s="282">
        <v>0.119</v>
      </c>
      <c r="F54" s="282"/>
      <c r="G54" s="282"/>
      <c r="H54" s="282"/>
      <c r="I54" s="1"/>
      <c r="J54" s="11" t="s">
        <v>126</v>
      </c>
      <c r="K54" s="1"/>
      <c r="L54" s="282">
        <v>0.012</v>
      </c>
      <c r="M54" s="282"/>
      <c r="N54" s="282"/>
      <c r="O54" s="282"/>
      <c r="P54" s="1"/>
      <c r="Q54" s="11" t="s">
        <v>127</v>
      </c>
      <c r="R54" s="1" t="s">
        <v>12</v>
      </c>
      <c r="S54" s="282">
        <f>SUM(E54-L54)</f>
        <v>0.107</v>
      </c>
      <c r="T54" s="282"/>
      <c r="U54" s="282"/>
      <c r="V54" s="282"/>
      <c r="W54" s="1"/>
      <c r="X54" s="1"/>
      <c r="Y54" s="1"/>
      <c r="Z54" s="1"/>
      <c r="AA54" s="1"/>
      <c r="AB54" s="1"/>
      <c r="AC54" s="1"/>
      <c r="AD54" s="1"/>
      <c r="AE54" s="1" t="s">
        <v>131</v>
      </c>
      <c r="AF54" s="1"/>
      <c r="AG54" s="1"/>
      <c r="AH54" s="1"/>
      <c r="AI54" s="7" t="s">
        <v>127</v>
      </c>
      <c r="AJ54" s="1"/>
      <c r="AK54" s="283">
        <f>SUM(S51/S55)</f>
        <v>45.91549295774649</v>
      </c>
      <c r="AL54" s="283"/>
      <c r="AM54" s="283"/>
      <c r="AN54" s="283"/>
      <c r="AO54" s="1"/>
      <c r="AP54" s="1"/>
      <c r="AQ54" s="1"/>
      <c r="AR54" s="1"/>
      <c r="AS54" s="1"/>
      <c r="AT54" s="1"/>
      <c r="AU54" s="22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8"/>
      <c r="CA54" s="49"/>
    </row>
    <row r="55" spans="1:79" ht="12" customHeight="1">
      <c r="A55" s="52"/>
      <c r="B55" s="1"/>
      <c r="C55" s="1" t="s">
        <v>45</v>
      </c>
      <c r="D55" s="1"/>
      <c r="E55" s="282">
        <v>0.071</v>
      </c>
      <c r="F55" s="282"/>
      <c r="G55" s="282"/>
      <c r="H55" s="282"/>
      <c r="I55" s="1"/>
      <c r="J55" s="11" t="s">
        <v>126</v>
      </c>
      <c r="K55" s="1"/>
      <c r="L55" s="282">
        <v>0</v>
      </c>
      <c r="M55" s="282"/>
      <c r="N55" s="282"/>
      <c r="O55" s="282"/>
      <c r="P55" s="1"/>
      <c r="Q55" s="11" t="s">
        <v>127</v>
      </c>
      <c r="R55" s="1" t="s">
        <v>12</v>
      </c>
      <c r="S55" s="282">
        <f>SUM(E55-L55)</f>
        <v>0.071</v>
      </c>
      <c r="T55" s="282"/>
      <c r="U55" s="282"/>
      <c r="V55" s="282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22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8"/>
      <c r="CA55" s="49"/>
    </row>
    <row r="56" spans="1:79" ht="1.5" customHeight="1">
      <c r="A56" s="52"/>
      <c r="B56" s="12"/>
      <c r="C56" s="12"/>
      <c r="D56" s="12"/>
      <c r="E56" s="13"/>
      <c r="F56" s="13"/>
      <c r="G56" s="13"/>
      <c r="H56" s="13"/>
      <c r="I56" s="12"/>
      <c r="J56" s="14"/>
      <c r="K56" s="12"/>
      <c r="L56" s="13"/>
      <c r="M56" s="13"/>
      <c r="N56" s="13"/>
      <c r="O56" s="13"/>
      <c r="P56" s="12"/>
      <c r="Q56" s="14"/>
      <c r="R56" s="12"/>
      <c r="S56" s="13"/>
      <c r="T56" s="13"/>
      <c r="U56" s="13"/>
      <c r="V56" s="13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23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8"/>
      <c r="CA56" s="49"/>
    </row>
    <row r="57" spans="1:79" ht="9.75" customHeight="1">
      <c r="A57" s="52"/>
      <c r="B57" s="1"/>
      <c r="C57" s="1" t="s">
        <v>132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22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8"/>
      <c r="CA57" s="49"/>
    </row>
    <row r="58" spans="1:79" ht="9.75" customHeight="1" thickBot="1">
      <c r="A58" s="52"/>
      <c r="B58" s="18"/>
      <c r="C58" s="19" t="s">
        <v>133</v>
      </c>
      <c r="D58" s="19"/>
      <c r="E58" s="19"/>
      <c r="F58" s="19"/>
      <c r="G58" s="19"/>
      <c r="H58" s="19"/>
      <c r="I58" s="18"/>
      <c r="J58" s="112" t="s">
        <v>119</v>
      </c>
      <c r="K58" s="18" t="s">
        <v>27</v>
      </c>
      <c r="L58" s="18"/>
      <c r="M58" s="18"/>
      <c r="N58" s="18"/>
      <c r="O58" s="20"/>
      <c r="P58" s="112"/>
      <c r="Q58" s="18" t="s">
        <v>69</v>
      </c>
      <c r="R58" s="18"/>
      <c r="S58" s="18"/>
      <c r="T58" s="20"/>
      <c r="U58" s="112"/>
      <c r="V58" s="18" t="s">
        <v>134</v>
      </c>
      <c r="W58" s="18"/>
      <c r="X58" s="18"/>
      <c r="Y58" s="18"/>
      <c r="Z58" s="20"/>
      <c r="AA58" s="20"/>
      <c r="AB58" s="112" t="s">
        <v>12</v>
      </c>
      <c r="AC58" s="18" t="s">
        <v>135</v>
      </c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24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8"/>
      <c r="CA58" s="49"/>
    </row>
    <row r="59" spans="1:79" ht="12" customHeight="1">
      <c r="A59" s="52"/>
      <c r="B59" s="21">
        <v>4</v>
      </c>
      <c r="C59" s="9"/>
      <c r="D59" s="1"/>
      <c r="E59" s="1" t="s">
        <v>12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47"/>
      <c r="T59" s="1" t="s">
        <v>39</v>
      </c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22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8"/>
      <c r="CA59" s="49"/>
    </row>
    <row r="60" spans="1:79" ht="12" customHeight="1">
      <c r="A60" s="52"/>
      <c r="B60" s="1"/>
      <c r="C60" s="1"/>
      <c r="D60" s="1"/>
      <c r="E60" s="1" t="s">
        <v>74</v>
      </c>
      <c r="F60" s="1"/>
      <c r="G60" s="1"/>
      <c r="H60" s="1"/>
      <c r="I60" s="280">
        <v>18110</v>
      </c>
      <c r="J60" s="280"/>
      <c r="K60" s="280"/>
      <c r="L60" s="280"/>
      <c r="M60" s="280"/>
      <c r="N60" s="1" t="s">
        <v>3</v>
      </c>
      <c r="O60" s="1"/>
      <c r="P60" s="1" t="s">
        <v>27</v>
      </c>
      <c r="Q60" s="1"/>
      <c r="R60" s="1"/>
      <c r="S60" s="47" t="s">
        <v>20</v>
      </c>
      <c r="T60" s="1" t="s">
        <v>30</v>
      </c>
      <c r="U60" s="1"/>
      <c r="V60" s="1"/>
      <c r="W60" s="280">
        <v>36</v>
      </c>
      <c r="X60" s="280"/>
      <c r="Y60" s="280"/>
      <c r="Z60" s="280"/>
      <c r="AA60" s="280"/>
      <c r="AB60" s="1"/>
      <c r="AC60" s="1" t="s">
        <v>120</v>
      </c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280" t="s">
        <v>18</v>
      </c>
      <c r="AP60" s="280"/>
      <c r="AQ60" s="280"/>
      <c r="AR60" s="280"/>
      <c r="AS60" s="280"/>
      <c r="AT60" s="280"/>
      <c r="AU60" s="22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49"/>
    </row>
    <row r="61" spans="1:79" ht="1.5" customHeight="1">
      <c r="A61" s="5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23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49"/>
    </row>
    <row r="62" spans="1:79" ht="9.75" customHeight="1">
      <c r="A62" s="52"/>
      <c r="B62" s="1"/>
      <c r="C62" s="15" t="s">
        <v>121</v>
      </c>
      <c r="D62" s="15"/>
      <c r="E62" s="15"/>
      <c r="F62" s="15"/>
      <c r="G62" s="15"/>
      <c r="H62" s="15"/>
      <c r="I62" s="16"/>
      <c r="J62" s="16"/>
      <c r="K62" s="16"/>
      <c r="L62" s="15" t="s">
        <v>122</v>
      </c>
      <c r="M62" s="15"/>
      <c r="N62" s="15"/>
      <c r="O62" s="15"/>
      <c r="P62" s="16"/>
      <c r="Q62" s="16"/>
      <c r="R62" s="16"/>
      <c r="S62" s="15" t="s">
        <v>123</v>
      </c>
      <c r="T62" s="15"/>
      <c r="U62" s="15"/>
      <c r="V62" s="15"/>
      <c r="W62" s="16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22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49"/>
    </row>
    <row r="63" spans="1:79" ht="9.75" customHeight="1">
      <c r="A63" s="52"/>
      <c r="B63" s="1"/>
      <c r="C63" s="16"/>
      <c r="D63" s="16"/>
      <c r="E63" s="15" t="s">
        <v>124</v>
      </c>
      <c r="F63" s="15"/>
      <c r="G63" s="15"/>
      <c r="H63" s="15"/>
      <c r="I63" s="16"/>
      <c r="J63" s="16"/>
      <c r="K63" s="16"/>
      <c r="L63" s="15" t="s">
        <v>124</v>
      </c>
      <c r="M63" s="15"/>
      <c r="N63" s="15"/>
      <c r="O63" s="15"/>
      <c r="P63" s="16"/>
      <c r="Q63" s="16"/>
      <c r="R63" s="16"/>
      <c r="S63" s="15" t="s">
        <v>124</v>
      </c>
      <c r="T63" s="15"/>
      <c r="U63" s="15"/>
      <c r="V63" s="15"/>
      <c r="W63" s="16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2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49"/>
    </row>
    <row r="64" spans="1:79" ht="9.75" customHeight="1">
      <c r="A64" s="52"/>
      <c r="B64" s="1"/>
      <c r="C64" s="15" t="s">
        <v>125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6"/>
      <c r="X64" s="1"/>
      <c r="Y64" s="1"/>
      <c r="Z64" s="1"/>
      <c r="AA64" s="1"/>
      <c r="AB64" s="1"/>
      <c r="AC64" s="1"/>
      <c r="AD64" s="1"/>
      <c r="AE64" s="15" t="s">
        <v>118</v>
      </c>
      <c r="AF64" s="15"/>
      <c r="AG64" s="15"/>
      <c r="AH64" s="15"/>
      <c r="AI64" s="15"/>
      <c r="AJ64" s="15"/>
      <c r="AK64" s="15"/>
      <c r="AL64" s="15"/>
      <c r="AM64" s="15"/>
      <c r="AN64" s="15"/>
      <c r="AO64" s="16"/>
      <c r="AP64" s="1"/>
      <c r="AQ64" s="1"/>
      <c r="AR64" s="1"/>
      <c r="AS64" s="1"/>
      <c r="AT64" s="1"/>
      <c r="AU64" s="2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49"/>
    </row>
    <row r="65" spans="1:79" ht="12" customHeight="1">
      <c r="A65" s="52"/>
      <c r="B65" s="1"/>
      <c r="C65" s="1" t="s">
        <v>41</v>
      </c>
      <c r="D65" s="1"/>
      <c r="E65" s="278">
        <v>15.208</v>
      </c>
      <c r="F65" s="278"/>
      <c r="G65" s="278"/>
      <c r="H65" s="278"/>
      <c r="I65" s="1"/>
      <c r="J65" s="11"/>
      <c r="K65" s="1"/>
      <c r="L65" s="278">
        <v>3.382</v>
      </c>
      <c r="M65" s="278"/>
      <c r="N65" s="278"/>
      <c r="O65" s="278"/>
      <c r="P65" s="1"/>
      <c r="Q65" s="11"/>
      <c r="R65" s="1"/>
      <c r="S65" s="281">
        <f>SUM(E65-L65)</f>
        <v>11.826</v>
      </c>
      <c r="T65" s="281"/>
      <c r="U65" s="281"/>
      <c r="V65" s="28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7"/>
      <c r="AJ65" s="1"/>
      <c r="AK65" s="277">
        <f>SUM(S65/S66)</f>
        <v>17.972644376899698</v>
      </c>
      <c r="AL65" s="277"/>
      <c r="AM65" s="277"/>
      <c r="AN65" s="277"/>
      <c r="AO65" s="1"/>
      <c r="AP65" s="1"/>
      <c r="AQ65" s="1"/>
      <c r="AR65" s="1"/>
      <c r="AS65" s="1"/>
      <c r="AT65" s="1"/>
      <c r="AU65" s="22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49"/>
    </row>
    <row r="66" spans="1:79" ht="12" customHeight="1">
      <c r="A66" s="52"/>
      <c r="B66" s="1"/>
      <c r="C66" s="1" t="s">
        <v>42</v>
      </c>
      <c r="D66" s="1"/>
      <c r="E66" s="279">
        <v>0.717</v>
      </c>
      <c r="F66" s="279"/>
      <c r="G66" s="279"/>
      <c r="H66" s="279"/>
      <c r="I66" s="1"/>
      <c r="J66" s="11"/>
      <c r="K66" s="1"/>
      <c r="L66" s="279">
        <v>0.059</v>
      </c>
      <c r="M66" s="279"/>
      <c r="N66" s="279"/>
      <c r="O66" s="279"/>
      <c r="P66" s="1"/>
      <c r="Q66" s="11"/>
      <c r="R66" s="1"/>
      <c r="S66" s="278">
        <f>SUM(E66-L66)</f>
        <v>0.6579999999999999</v>
      </c>
      <c r="T66" s="278"/>
      <c r="U66" s="278"/>
      <c r="V66" s="278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7"/>
      <c r="AJ66" s="1"/>
      <c r="AK66" s="277">
        <f>SUM(S65/S67)</f>
        <v>29.417910447761198</v>
      </c>
      <c r="AL66" s="277"/>
      <c r="AM66" s="277"/>
      <c r="AN66" s="277"/>
      <c r="AO66" s="1"/>
      <c r="AP66" s="1"/>
      <c r="AQ66" s="1"/>
      <c r="AR66" s="1"/>
      <c r="AS66" s="1"/>
      <c r="AT66" s="1"/>
      <c r="AU66" s="22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49"/>
    </row>
    <row r="67" spans="1:79" ht="12" customHeight="1">
      <c r="A67" s="52"/>
      <c r="B67" s="1"/>
      <c r="C67" s="1" t="s">
        <v>43</v>
      </c>
      <c r="D67" s="1"/>
      <c r="E67" s="279">
        <v>0.429</v>
      </c>
      <c r="F67" s="279"/>
      <c r="G67" s="279"/>
      <c r="H67" s="279"/>
      <c r="I67" s="1"/>
      <c r="J67" s="11"/>
      <c r="K67" s="1"/>
      <c r="L67" s="279">
        <v>0.027</v>
      </c>
      <c r="M67" s="279"/>
      <c r="N67" s="279"/>
      <c r="O67" s="279"/>
      <c r="P67" s="1"/>
      <c r="Q67" s="11"/>
      <c r="R67" s="1"/>
      <c r="S67" s="278">
        <f>SUM(E67-L67)</f>
        <v>0.40199999999999997</v>
      </c>
      <c r="T67" s="278"/>
      <c r="U67" s="278"/>
      <c r="V67" s="278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7"/>
      <c r="AJ67" s="1"/>
      <c r="AK67" s="277">
        <f>SUM(S65/S68)</f>
        <v>51.41739130434783</v>
      </c>
      <c r="AL67" s="277"/>
      <c r="AM67" s="277"/>
      <c r="AN67" s="277"/>
      <c r="AO67" s="1"/>
      <c r="AP67" s="1"/>
      <c r="AQ67" s="1"/>
      <c r="AR67" s="1"/>
      <c r="AS67" s="1"/>
      <c r="AT67" s="1"/>
      <c r="AU67" s="22"/>
      <c r="BZ67" s="25"/>
      <c r="CA67" s="51"/>
    </row>
    <row r="68" spans="1:79" ht="12" customHeight="1">
      <c r="A68" s="52"/>
      <c r="B68" s="1"/>
      <c r="C68" s="1" t="s">
        <v>44</v>
      </c>
      <c r="D68" s="1"/>
      <c r="E68" s="279">
        <v>0.242</v>
      </c>
      <c r="F68" s="279"/>
      <c r="G68" s="279"/>
      <c r="H68" s="279"/>
      <c r="I68" s="1"/>
      <c r="J68" s="11"/>
      <c r="K68" s="1"/>
      <c r="L68" s="279">
        <v>0.012</v>
      </c>
      <c r="M68" s="279"/>
      <c r="N68" s="279"/>
      <c r="O68" s="279"/>
      <c r="P68" s="1"/>
      <c r="Q68" s="11"/>
      <c r="R68" s="1"/>
      <c r="S68" s="279">
        <f>SUM(E68-L68)</f>
        <v>0.22999999999999998</v>
      </c>
      <c r="T68" s="279"/>
      <c r="U68" s="279"/>
      <c r="V68" s="279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7"/>
      <c r="AJ68" s="1"/>
      <c r="AK68" s="277">
        <f>SUM(S65/S69)</f>
        <v>86.95588235294117</v>
      </c>
      <c r="AL68" s="277"/>
      <c r="AM68" s="277"/>
      <c r="AN68" s="277"/>
      <c r="AO68" s="1"/>
      <c r="AP68" s="1"/>
      <c r="AQ68" s="1"/>
      <c r="AR68" s="1"/>
      <c r="AS68" s="1"/>
      <c r="AT68" s="1"/>
      <c r="AU68" s="22"/>
      <c r="BZ68" s="25"/>
      <c r="CA68" s="51"/>
    </row>
    <row r="69" spans="1:79" ht="12" customHeight="1">
      <c r="A69" s="52"/>
      <c r="B69" s="1"/>
      <c r="C69" s="1" t="s">
        <v>45</v>
      </c>
      <c r="D69" s="1"/>
      <c r="E69" s="279">
        <v>0.136</v>
      </c>
      <c r="F69" s="279"/>
      <c r="G69" s="279"/>
      <c r="H69" s="279"/>
      <c r="I69" s="1"/>
      <c r="J69" s="11"/>
      <c r="K69" s="1"/>
      <c r="L69" s="279">
        <v>0</v>
      </c>
      <c r="M69" s="279"/>
      <c r="N69" s="279"/>
      <c r="O69" s="279"/>
      <c r="P69" s="1"/>
      <c r="Q69" s="11"/>
      <c r="R69" s="1"/>
      <c r="S69" s="279">
        <f>SUM(E69-L69)</f>
        <v>0.136</v>
      </c>
      <c r="T69" s="279"/>
      <c r="U69" s="279"/>
      <c r="V69" s="279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22"/>
      <c r="BZ69" s="25"/>
      <c r="CA69" s="51"/>
    </row>
    <row r="70" spans="1:79" ht="1.5" customHeight="1">
      <c r="A70" s="52"/>
      <c r="B70" s="12"/>
      <c r="C70" s="12"/>
      <c r="D70" s="12"/>
      <c r="E70" s="13"/>
      <c r="F70" s="13"/>
      <c r="G70" s="13"/>
      <c r="H70" s="13"/>
      <c r="I70" s="12"/>
      <c r="J70" s="14"/>
      <c r="K70" s="12"/>
      <c r="L70" s="13"/>
      <c r="M70" s="13"/>
      <c r="N70" s="13"/>
      <c r="O70" s="13"/>
      <c r="P70" s="12"/>
      <c r="Q70" s="14"/>
      <c r="R70" s="12"/>
      <c r="S70" s="13"/>
      <c r="T70" s="13"/>
      <c r="U70" s="13"/>
      <c r="V70" s="13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23"/>
      <c r="BZ70" s="25"/>
      <c r="CA70" s="51"/>
    </row>
    <row r="71" spans="1:79" ht="9.75" customHeight="1">
      <c r="A71" s="52"/>
      <c r="B71" s="1"/>
      <c r="C71" s="1" t="s">
        <v>132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22"/>
      <c r="BZ71" s="25"/>
      <c r="CA71" s="51"/>
    </row>
    <row r="72" spans="1:79" ht="9.75" customHeight="1" thickBot="1">
      <c r="A72" s="52"/>
      <c r="B72" s="18"/>
      <c r="C72" s="19" t="s">
        <v>133</v>
      </c>
      <c r="D72" s="19"/>
      <c r="E72" s="19"/>
      <c r="F72" s="19"/>
      <c r="G72" s="19"/>
      <c r="H72" s="19"/>
      <c r="I72" s="18"/>
      <c r="J72" s="115" t="s">
        <v>119</v>
      </c>
      <c r="K72" s="18" t="s">
        <v>27</v>
      </c>
      <c r="L72" s="18"/>
      <c r="M72" s="18"/>
      <c r="N72" s="18"/>
      <c r="O72" s="20"/>
      <c r="P72" s="115"/>
      <c r="Q72" s="18" t="s">
        <v>69</v>
      </c>
      <c r="R72" s="18"/>
      <c r="S72" s="18"/>
      <c r="T72" s="20"/>
      <c r="U72" s="115"/>
      <c r="V72" s="18" t="s">
        <v>134</v>
      </c>
      <c r="W72" s="18"/>
      <c r="X72" s="18"/>
      <c r="Y72" s="18"/>
      <c r="Z72" s="20"/>
      <c r="AA72" s="20"/>
      <c r="AB72" s="115"/>
      <c r="AC72" s="18" t="s">
        <v>135</v>
      </c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24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26"/>
      <c r="CA72" s="51"/>
    </row>
    <row r="73" spans="1:79" ht="12" customHeight="1" thickBot="1">
      <c r="A73" s="58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19"/>
      <c r="BZ73" s="119"/>
      <c r="CA73" s="120"/>
    </row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</sheetData>
  <mergeCells count="111">
    <mergeCell ref="L27:O27"/>
    <mergeCell ref="L23:O23"/>
    <mergeCell ref="L24:O24"/>
    <mergeCell ref="L25:O25"/>
    <mergeCell ref="L26:O26"/>
    <mergeCell ref="W3:AU3"/>
    <mergeCell ref="BL3:BP3"/>
    <mergeCell ref="BT3:BX3"/>
    <mergeCell ref="W4:AU4"/>
    <mergeCell ref="BL4:BP4"/>
    <mergeCell ref="BT4:BX4"/>
    <mergeCell ref="W5:AU5"/>
    <mergeCell ref="BW5:BY5"/>
    <mergeCell ref="AB6:AU6"/>
    <mergeCell ref="BW6:BY6"/>
    <mergeCell ref="AB7:AU7"/>
    <mergeCell ref="BM7:BY7"/>
    <mergeCell ref="AA12:AR12"/>
    <mergeCell ref="BD12:BG12"/>
    <mergeCell ref="BQ12:BS12"/>
    <mergeCell ref="BU12:BY12"/>
    <mergeCell ref="BF13:BQ13"/>
    <mergeCell ref="C14:G14"/>
    <mergeCell ref="M14:P14"/>
    <mergeCell ref="I18:M18"/>
    <mergeCell ref="W18:AA18"/>
    <mergeCell ref="AO18:AT18"/>
    <mergeCell ref="L13:O13"/>
    <mergeCell ref="Q13:U13"/>
    <mergeCell ref="AJ13:AM13"/>
    <mergeCell ref="AX13:BA13"/>
    <mergeCell ref="E27:H27"/>
    <mergeCell ref="S23:V23"/>
    <mergeCell ref="S24:V24"/>
    <mergeCell ref="S25:V25"/>
    <mergeCell ref="S26:V26"/>
    <mergeCell ref="S27:V27"/>
    <mergeCell ref="E23:H23"/>
    <mergeCell ref="E24:H24"/>
    <mergeCell ref="E25:H25"/>
    <mergeCell ref="E26:H26"/>
    <mergeCell ref="AK23:AN23"/>
    <mergeCell ref="AK24:AN24"/>
    <mergeCell ref="AK25:AN25"/>
    <mergeCell ref="AK26:AN26"/>
    <mergeCell ref="I32:M32"/>
    <mergeCell ref="W32:AA32"/>
    <mergeCell ref="AP32:AT32"/>
    <mergeCell ref="E37:H37"/>
    <mergeCell ref="L37:O37"/>
    <mergeCell ref="S37:V37"/>
    <mergeCell ref="AK37:AN37"/>
    <mergeCell ref="L39:O39"/>
    <mergeCell ref="L40:O40"/>
    <mergeCell ref="L41:O41"/>
    <mergeCell ref="E38:H38"/>
    <mergeCell ref="E39:H39"/>
    <mergeCell ref="E40:H40"/>
    <mergeCell ref="E41:H41"/>
    <mergeCell ref="AK38:AN38"/>
    <mergeCell ref="AK39:AN39"/>
    <mergeCell ref="AK40:AN40"/>
    <mergeCell ref="I46:M46"/>
    <mergeCell ref="W46:AA46"/>
    <mergeCell ref="S38:V38"/>
    <mergeCell ref="S39:V39"/>
    <mergeCell ref="S40:V40"/>
    <mergeCell ref="S41:V41"/>
    <mergeCell ref="L38:O38"/>
    <mergeCell ref="AP46:AT46"/>
    <mergeCell ref="E52:H52"/>
    <mergeCell ref="E51:H51"/>
    <mergeCell ref="E53:H53"/>
    <mergeCell ref="E54:H54"/>
    <mergeCell ref="E55:H55"/>
    <mergeCell ref="L51:O51"/>
    <mergeCell ref="L52:O52"/>
    <mergeCell ref="L53:O53"/>
    <mergeCell ref="L54:O54"/>
    <mergeCell ref="L55:O55"/>
    <mergeCell ref="S54:V54"/>
    <mergeCell ref="S55:V55"/>
    <mergeCell ref="AK51:AN51"/>
    <mergeCell ref="AK52:AN52"/>
    <mergeCell ref="AK53:AN53"/>
    <mergeCell ref="AK54:AN54"/>
    <mergeCell ref="S52:V52"/>
    <mergeCell ref="S53:V53"/>
    <mergeCell ref="S51:V51"/>
    <mergeCell ref="E65:H65"/>
    <mergeCell ref="I60:M60"/>
    <mergeCell ref="W60:AA60"/>
    <mergeCell ref="AO60:AT60"/>
    <mergeCell ref="L65:O65"/>
    <mergeCell ref="S65:V65"/>
    <mergeCell ref="AK65:AN65"/>
    <mergeCell ref="E66:H66"/>
    <mergeCell ref="E67:H67"/>
    <mergeCell ref="E68:H68"/>
    <mergeCell ref="E69:H69"/>
    <mergeCell ref="S69:V69"/>
    <mergeCell ref="L66:O66"/>
    <mergeCell ref="L67:O67"/>
    <mergeCell ref="L68:O68"/>
    <mergeCell ref="L69:O69"/>
    <mergeCell ref="AK66:AN66"/>
    <mergeCell ref="AK67:AN67"/>
    <mergeCell ref="AK68:AN68"/>
    <mergeCell ref="S66:V66"/>
    <mergeCell ref="S67:V67"/>
    <mergeCell ref="S68:V68"/>
  </mergeCells>
  <printOptions horizontalCentered="1"/>
  <pageMargins left="0.25" right="0" top="0.45" bottom="0" header="0" footer="0"/>
  <pageSetup fitToHeight="1" fitToWidth="1" horizontalDpi="300" verticalDpi="300" orientation="portrait" paperSize="9" scale="86" r:id="rId2"/>
  <rowBreaks count="1" manualBreakCount="1">
    <brk id="73" max="78" man="1"/>
  </rowBreaks>
  <colBreaks count="1" manualBreakCount="1">
    <brk id="79" max="7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73"/>
  <sheetViews>
    <sheetView workbookViewId="0" topLeftCell="A1">
      <selection activeCell="W71" sqref="W71"/>
    </sheetView>
  </sheetViews>
  <sheetFormatPr defaultColWidth="9.140625" defaultRowHeight="12.75"/>
  <cols>
    <col min="1" max="7" width="1.28515625" style="0" customWidth="1"/>
    <col min="8" max="8" width="1.8515625" style="0" customWidth="1"/>
    <col min="9" max="14" width="1.28515625" style="0" customWidth="1"/>
    <col min="15" max="15" width="12.28125" style="0" customWidth="1"/>
    <col min="16" max="19" width="1.28515625" style="0" customWidth="1"/>
    <col min="20" max="20" width="5.57421875" style="0" customWidth="1"/>
    <col min="21" max="21" width="1.7109375" style="0" customWidth="1"/>
    <col min="22" max="22" width="2.28125" style="0" customWidth="1"/>
    <col min="23" max="39" width="1.28515625" style="0" customWidth="1"/>
    <col min="40" max="40" width="2.7109375" style="0" customWidth="1"/>
    <col min="41" max="204" width="1.28515625" style="0" customWidth="1"/>
  </cols>
  <sheetData>
    <row r="1" spans="1:79" ht="9.75" customHeight="1">
      <c r="A1" s="57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55"/>
    </row>
    <row r="2" spans="1:79" ht="12" customHeight="1">
      <c r="A2" s="5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CA2" s="56"/>
    </row>
    <row r="3" spans="1:79" ht="12" customHeight="1">
      <c r="A3" s="52"/>
      <c r="P3" s="1" t="s">
        <v>0</v>
      </c>
      <c r="Q3" s="1"/>
      <c r="R3" s="1"/>
      <c r="S3" s="1"/>
      <c r="T3" s="1"/>
      <c r="U3" s="1"/>
      <c r="W3" s="274" t="str">
        <f>'Preliminary Report'!X3</f>
        <v>OCS-G-32306 001 ST00BP01</v>
      </c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BD3" s="1"/>
      <c r="BE3" s="1"/>
      <c r="BF3" s="1"/>
      <c r="BG3" s="1"/>
      <c r="BH3" s="1"/>
      <c r="BI3" s="1"/>
      <c r="BJ3" s="3" t="s">
        <v>1</v>
      </c>
      <c r="BK3" s="1"/>
      <c r="BL3" s="217">
        <f>'Preliminary Report'!BL3</f>
        <v>18080</v>
      </c>
      <c r="BM3" s="217"/>
      <c r="BN3" s="217"/>
      <c r="BO3" s="217"/>
      <c r="BP3" s="217"/>
      <c r="BQ3" s="1"/>
      <c r="BR3" s="1" t="s">
        <v>2</v>
      </c>
      <c r="BS3" s="1"/>
      <c r="BT3" s="217">
        <f>'Preliminary Report'!BT3</f>
        <v>18206</v>
      </c>
      <c r="BU3" s="217"/>
      <c r="BV3" s="217"/>
      <c r="BW3" s="217"/>
      <c r="BX3" s="217"/>
      <c r="BY3" s="1" t="s">
        <v>3</v>
      </c>
      <c r="CA3" s="56"/>
    </row>
    <row r="4" spans="1:79" ht="12" customHeight="1">
      <c r="A4" s="52"/>
      <c r="P4" s="1" t="s">
        <v>4</v>
      </c>
      <c r="Q4" s="1"/>
      <c r="R4" s="1"/>
      <c r="S4" s="1"/>
      <c r="T4" s="1"/>
      <c r="U4" s="1"/>
      <c r="W4" s="274" t="str">
        <f>'Preliminary Report'!X4</f>
        <v>Mississippi Canyon 252 No1 ST00BP01</v>
      </c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BD4" s="1"/>
      <c r="BE4" s="1"/>
      <c r="BF4" s="1"/>
      <c r="BG4" s="1"/>
      <c r="BH4" s="1"/>
      <c r="BI4" s="1"/>
      <c r="BJ4" s="3" t="s">
        <v>5</v>
      </c>
      <c r="BK4" s="1"/>
      <c r="BL4" s="217">
        <f>'Preliminary Report'!BL4</f>
        <v>18069</v>
      </c>
      <c r="BM4" s="217"/>
      <c r="BN4" s="217"/>
      <c r="BO4" s="217"/>
      <c r="BP4" s="217"/>
      <c r="BQ4" s="1"/>
      <c r="BR4" s="1" t="s">
        <v>2</v>
      </c>
      <c r="BS4" s="1"/>
      <c r="BT4" s="217">
        <f>'Preliminary Report'!BT4</f>
        <v>18195</v>
      </c>
      <c r="BU4" s="217"/>
      <c r="BV4" s="217"/>
      <c r="BW4" s="217"/>
      <c r="BX4" s="217"/>
      <c r="BY4" s="1" t="s">
        <v>3</v>
      </c>
      <c r="CA4" s="56"/>
    </row>
    <row r="5" spans="1:79" ht="12" customHeight="1">
      <c r="A5" s="52"/>
      <c r="P5" s="1" t="s">
        <v>6</v>
      </c>
      <c r="Q5" s="1"/>
      <c r="R5" s="1"/>
      <c r="S5" s="1"/>
      <c r="T5" s="1"/>
      <c r="U5" s="1"/>
      <c r="W5" s="274" t="str">
        <f>'Preliminary Report'!X5</f>
        <v>BP Exploration and Production</v>
      </c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3" t="s">
        <v>7</v>
      </c>
      <c r="BV5" s="1"/>
      <c r="BW5" s="212" t="s">
        <v>12</v>
      </c>
      <c r="BX5" s="212"/>
      <c r="BY5" s="212"/>
      <c r="CA5" s="56"/>
    </row>
    <row r="6" spans="1:79" ht="12" customHeight="1">
      <c r="A6" s="52"/>
      <c r="P6" s="1" t="s">
        <v>8</v>
      </c>
      <c r="Q6" s="1"/>
      <c r="R6" s="1"/>
      <c r="S6" s="1"/>
      <c r="T6" s="1"/>
      <c r="U6" s="1"/>
      <c r="V6" s="1"/>
      <c r="W6" s="1"/>
      <c r="X6" s="1"/>
      <c r="Y6" s="1"/>
      <c r="AB6" s="276" t="str">
        <f>'Preliminary Report'!AC6</f>
        <v>Josph Keith</v>
      </c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3" t="s">
        <v>9</v>
      </c>
      <c r="BV6" s="1"/>
      <c r="BW6" s="212">
        <f>'Preliminary Report'!BW6:BX6</f>
        <v>1</v>
      </c>
      <c r="BX6" s="212"/>
      <c r="BY6" s="212"/>
      <c r="CA6" s="56"/>
    </row>
    <row r="7" spans="1:79" ht="12" customHeight="1">
      <c r="A7" s="52"/>
      <c r="P7" s="1" t="s">
        <v>10</v>
      </c>
      <c r="Q7" s="1"/>
      <c r="R7" s="1"/>
      <c r="S7" s="1"/>
      <c r="T7" s="1"/>
      <c r="U7" s="1"/>
      <c r="V7" s="1"/>
      <c r="W7" s="1"/>
      <c r="X7" s="1"/>
      <c r="Y7" s="1"/>
      <c r="AB7" s="276" t="str">
        <f>'Preliminary Report'!AC7</f>
        <v>G. Bennett, J.Bellow</v>
      </c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BD7" s="1"/>
      <c r="BE7" s="1"/>
      <c r="BF7" s="1"/>
      <c r="BG7" s="1"/>
      <c r="BH7" s="1"/>
      <c r="BI7" s="1"/>
      <c r="BJ7" s="1"/>
      <c r="BK7" s="1"/>
      <c r="BL7" s="3" t="s">
        <v>11</v>
      </c>
      <c r="BM7" s="228">
        <f>'Preliminary Report'!BM7:BX7</f>
        <v>40272.458333333336</v>
      </c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CA7" s="56"/>
    </row>
    <row r="8" spans="1:79" ht="3" customHeight="1">
      <c r="A8" s="52"/>
      <c r="U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CA8" s="56"/>
    </row>
    <row r="9" spans="1:79" ht="4.5" customHeight="1">
      <c r="A9" s="53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 t="s">
        <v>12</v>
      </c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51"/>
    </row>
    <row r="10" spans="1:79" ht="7.5" customHeight="1">
      <c r="A10" s="5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CA10" s="56"/>
    </row>
    <row r="11" spans="1:79" ht="12" customHeight="1">
      <c r="A11" s="52"/>
      <c r="B11" s="6" t="s">
        <v>109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49"/>
    </row>
    <row r="12" spans="1:79" ht="12" customHeight="1">
      <c r="A12" s="52"/>
      <c r="B12" s="1"/>
      <c r="C12" s="1" t="s">
        <v>110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04"/>
      <c r="AA12" s="212" t="str">
        <f>'Show Graph'!AA12:AR12</f>
        <v>GOOD</v>
      </c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1" t="s">
        <v>111</v>
      </c>
      <c r="AT12" s="1"/>
      <c r="AU12" s="1"/>
      <c r="AV12" s="1"/>
      <c r="AW12" s="1"/>
      <c r="AX12" s="1"/>
      <c r="AY12" s="1"/>
      <c r="AZ12" s="1"/>
      <c r="BA12" s="1"/>
      <c r="BB12" s="1"/>
      <c r="BC12" s="104"/>
      <c r="BD12" s="212">
        <f>'Show Graph'!BD12:BG12</f>
        <v>18080</v>
      </c>
      <c r="BE12" s="212"/>
      <c r="BF12" s="212"/>
      <c r="BG12" s="212"/>
      <c r="BH12" s="1" t="s">
        <v>112</v>
      </c>
      <c r="BI12" s="1"/>
      <c r="BJ12" s="1"/>
      <c r="BK12" s="1"/>
      <c r="BL12" s="1"/>
      <c r="BM12" s="1"/>
      <c r="BN12" s="1"/>
      <c r="BO12" s="104"/>
      <c r="BP12" s="104"/>
      <c r="BQ12" s="212" t="str">
        <f>'Show Graph'!BQ12:BS12</f>
        <v>GAS</v>
      </c>
      <c r="BR12" s="212"/>
      <c r="BS12" s="212"/>
      <c r="BT12" s="7" t="s">
        <v>99</v>
      </c>
      <c r="BU12" s="212" t="str">
        <f>'Show Graph'!BU12:BY12</f>
        <v>NA</v>
      </c>
      <c r="BV12" s="212"/>
      <c r="BW12" s="212"/>
      <c r="BX12" s="212"/>
      <c r="BY12" s="212"/>
      <c r="BZ12" s="5"/>
      <c r="CA12" s="49"/>
    </row>
    <row r="13" spans="1:79" ht="12" customHeight="1">
      <c r="A13" s="52"/>
      <c r="B13" s="1"/>
      <c r="C13" s="1" t="s">
        <v>113</v>
      </c>
      <c r="D13" s="1"/>
      <c r="E13" s="1"/>
      <c r="F13" s="1"/>
      <c r="G13" s="1"/>
      <c r="H13" s="1"/>
      <c r="I13" s="1"/>
      <c r="J13" s="1"/>
      <c r="K13" s="104"/>
      <c r="L13" s="212" t="str">
        <f>'Show Graph'!L13:O13</f>
        <v>GAS</v>
      </c>
      <c r="M13" s="212"/>
      <c r="N13" s="212"/>
      <c r="O13" s="212"/>
      <c r="P13" s="7" t="s">
        <v>99</v>
      </c>
      <c r="Q13" s="212" t="str">
        <f>'Show Graph'!Q13:U13</f>
        <v>CONDENSATE</v>
      </c>
      <c r="R13" s="212"/>
      <c r="S13" s="212"/>
      <c r="T13" s="212"/>
      <c r="U13" s="212"/>
      <c r="V13" s="1" t="s">
        <v>114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04"/>
      <c r="AJ13" s="212">
        <f>'Show Graph'!AJ13:AM13</f>
        <v>18090</v>
      </c>
      <c r="AK13" s="212"/>
      <c r="AL13" s="212"/>
      <c r="AM13" s="212"/>
      <c r="AN13" s="1" t="s">
        <v>115</v>
      </c>
      <c r="AO13" s="1"/>
      <c r="AP13" s="1"/>
      <c r="AQ13" s="1"/>
      <c r="AR13" s="1"/>
      <c r="AS13" s="1"/>
      <c r="AT13" s="1"/>
      <c r="AU13" s="1"/>
      <c r="AV13" s="1"/>
      <c r="AW13" s="104"/>
      <c r="AX13" s="212">
        <f>'Show Graph'!AX13:BA13</f>
        <v>10</v>
      </c>
      <c r="AY13" s="212"/>
      <c r="AZ13" s="212"/>
      <c r="BA13" s="212"/>
      <c r="BB13" s="1" t="s">
        <v>107</v>
      </c>
      <c r="BC13" s="1"/>
      <c r="BD13" s="1"/>
      <c r="BE13" s="1"/>
      <c r="BF13" s="212" t="str">
        <f>'Show Graph'!BF13:BQ13</f>
        <v>GAS</v>
      </c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1" t="s">
        <v>116</v>
      </c>
      <c r="BS13" s="1"/>
      <c r="BT13" s="1"/>
      <c r="BU13" s="1"/>
      <c r="BV13" s="1"/>
      <c r="BW13" s="1"/>
      <c r="BX13" s="1"/>
      <c r="BY13" s="1"/>
      <c r="BZ13" s="1"/>
      <c r="CA13" s="49"/>
    </row>
    <row r="14" spans="1:87" ht="12" customHeight="1">
      <c r="A14" s="52"/>
      <c r="B14" s="1"/>
      <c r="C14" s="212">
        <f>'Show Graph'!C14:G14</f>
        <v>116</v>
      </c>
      <c r="D14" s="212"/>
      <c r="E14" s="212"/>
      <c r="F14" s="212"/>
      <c r="G14" s="212"/>
      <c r="H14" s="1" t="s">
        <v>104</v>
      </c>
      <c r="I14" s="1"/>
      <c r="J14" s="1"/>
      <c r="K14" s="104"/>
      <c r="L14" s="104"/>
      <c r="M14" s="212" t="str">
        <f>'Show Graph'!M14:P14</f>
        <v>GAS / CONDENSATE</v>
      </c>
      <c r="N14" s="212"/>
      <c r="O14" s="212"/>
      <c r="P14" s="212"/>
      <c r="Q14" s="1" t="s">
        <v>117</v>
      </c>
      <c r="R14" s="1"/>
      <c r="S14" s="1"/>
      <c r="T14" s="1"/>
      <c r="U14" s="1"/>
      <c r="V14" s="189" t="s">
        <v>12</v>
      </c>
      <c r="W14" s="190"/>
      <c r="X14" s="190"/>
      <c r="Y14" s="191"/>
      <c r="Z14" s="190"/>
      <c r="AA14" s="190"/>
      <c r="AB14" s="190"/>
      <c r="AC14" s="191"/>
      <c r="AD14" s="192"/>
      <c r="AE14" s="192"/>
      <c r="AF14" s="192"/>
      <c r="AG14" s="191"/>
      <c r="AH14" s="193"/>
      <c r="AI14" s="193"/>
      <c r="AJ14" s="193"/>
      <c r="AK14" s="191"/>
      <c r="AL14" s="193"/>
      <c r="AM14" s="193"/>
      <c r="AN14" s="193"/>
      <c r="AO14" s="191"/>
      <c r="AP14" s="193"/>
      <c r="AQ14" s="193"/>
      <c r="AR14" s="193"/>
      <c r="AS14" s="191"/>
      <c r="AT14" s="193"/>
      <c r="AU14" s="193"/>
      <c r="AV14" s="193"/>
      <c r="AW14" s="191"/>
      <c r="AX14" s="114"/>
      <c r="AY14" s="114"/>
      <c r="AZ14" s="114"/>
      <c r="BA14" s="191"/>
      <c r="BB14" s="114"/>
      <c r="BC14" s="114"/>
      <c r="BD14" s="114"/>
      <c r="BE14" s="191"/>
      <c r="BF14" s="190"/>
      <c r="BG14" s="190"/>
      <c r="BH14" s="190"/>
      <c r="BI14" s="190"/>
      <c r="BJ14" s="106"/>
      <c r="BK14" s="28"/>
      <c r="BL14" s="106"/>
      <c r="BM14" s="106"/>
      <c r="BN14" s="106"/>
      <c r="BO14" s="28"/>
      <c r="BP14" s="187"/>
      <c r="BQ14" s="187"/>
      <c r="BR14" s="187"/>
      <c r="BS14" s="28"/>
      <c r="BT14" s="188"/>
      <c r="BU14" s="188"/>
      <c r="BV14" s="188"/>
      <c r="BW14" s="28"/>
      <c r="BX14" s="188"/>
      <c r="BY14" s="188"/>
      <c r="BZ14" s="188"/>
      <c r="CA14" s="49"/>
      <c r="CB14" s="188"/>
      <c r="CC14" s="188"/>
      <c r="CD14" s="188"/>
      <c r="CE14" s="28"/>
      <c r="CF14" s="188"/>
      <c r="CG14" s="188"/>
      <c r="CH14" s="188"/>
      <c r="CI14" s="194"/>
    </row>
    <row r="15" spans="1:79" ht="4.5" customHeight="1">
      <c r="A15" s="5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49"/>
    </row>
    <row r="16" spans="1:79" ht="4.5" customHeight="1">
      <c r="A16" s="53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50"/>
    </row>
    <row r="17" spans="1:79" ht="12" customHeight="1">
      <c r="A17" s="52"/>
      <c r="B17" s="21">
        <v>1</v>
      </c>
      <c r="C17" s="9"/>
      <c r="D17" s="1"/>
      <c r="E17" s="1" t="s">
        <v>12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"/>
      <c r="T17" s="1" t="s">
        <v>39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22"/>
      <c r="AV17" s="6" t="s">
        <v>118</v>
      </c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49"/>
    </row>
    <row r="18" spans="1:79" ht="12" customHeight="1">
      <c r="A18" s="52"/>
      <c r="B18" s="1"/>
      <c r="C18" s="1"/>
      <c r="D18" s="1"/>
      <c r="E18" s="1" t="s">
        <v>74</v>
      </c>
      <c r="F18" s="1"/>
      <c r="G18" s="1"/>
      <c r="H18" s="1"/>
      <c r="I18" s="286">
        <v>18120</v>
      </c>
      <c r="J18" s="286"/>
      <c r="K18" s="286"/>
      <c r="L18" s="286"/>
      <c r="M18" s="286"/>
      <c r="N18" s="1" t="s">
        <v>3</v>
      </c>
      <c r="O18" s="1"/>
      <c r="P18" s="1" t="s">
        <v>27</v>
      </c>
      <c r="Q18" s="1"/>
      <c r="R18" s="1"/>
      <c r="S18" s="113" t="s">
        <v>119</v>
      </c>
      <c r="T18" s="1" t="s">
        <v>30</v>
      </c>
      <c r="U18" s="1"/>
      <c r="V18" s="1"/>
      <c r="W18" s="286">
        <v>48</v>
      </c>
      <c r="X18" s="286"/>
      <c r="Y18" s="286"/>
      <c r="Z18" s="286"/>
      <c r="AA18" s="286"/>
      <c r="AB18" s="1"/>
      <c r="AC18" s="1" t="s">
        <v>120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286" t="s">
        <v>18</v>
      </c>
      <c r="AP18" s="286"/>
      <c r="AQ18" s="286"/>
      <c r="AR18" s="286"/>
      <c r="AS18" s="286"/>
      <c r="AT18" s="286"/>
      <c r="AU18" s="22"/>
      <c r="AV18" s="1"/>
      <c r="AW18" s="1"/>
      <c r="AX18" s="1"/>
      <c r="AY18" s="1"/>
      <c r="AZ18" s="1"/>
      <c r="BC18" s="27" t="s">
        <v>41</v>
      </c>
      <c r="BD18" s="27"/>
      <c r="BE18" s="1"/>
      <c r="BF18" s="1"/>
      <c r="BG18" s="1"/>
      <c r="BH18" s="1"/>
      <c r="BI18" s="27" t="s">
        <v>41</v>
      </c>
      <c r="BJ18" s="27"/>
      <c r="BK18" s="1"/>
      <c r="BL18" s="1"/>
      <c r="BM18" s="1"/>
      <c r="BN18" s="1"/>
      <c r="BO18" s="1"/>
      <c r="BP18" s="27" t="s">
        <v>41</v>
      </c>
      <c r="BQ18" s="27"/>
      <c r="BR18" s="1"/>
      <c r="BS18" s="1"/>
      <c r="BT18" s="1"/>
      <c r="BU18" s="1"/>
      <c r="BV18" s="1"/>
      <c r="BW18" s="27" t="s">
        <v>41</v>
      </c>
      <c r="BX18" s="27"/>
      <c r="BZ18" s="1"/>
      <c r="CA18" s="49"/>
    </row>
    <row r="19" spans="1:79" ht="1.5" customHeight="1">
      <c r="A19" s="5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23"/>
      <c r="AV19" s="1"/>
      <c r="AW19" s="1"/>
      <c r="AX19" s="1"/>
      <c r="AY19" s="1"/>
      <c r="AZ19" s="1"/>
      <c r="BC19" s="1"/>
      <c r="BD19" s="1"/>
      <c r="BE19" s="1"/>
      <c r="BF19" s="1"/>
      <c r="BG19" s="1"/>
      <c r="BH19" s="1"/>
      <c r="BI19" s="5"/>
      <c r="BJ19" s="5"/>
      <c r="BK19" s="1"/>
      <c r="BL19" s="1"/>
      <c r="BM19" s="1"/>
      <c r="BN19" s="1"/>
      <c r="BO19" s="1"/>
      <c r="BP19" s="5"/>
      <c r="BQ19" s="5"/>
      <c r="BR19" s="1"/>
      <c r="BS19" s="1"/>
      <c r="BT19" s="1"/>
      <c r="BU19" s="1"/>
      <c r="BV19" s="1"/>
      <c r="BW19" s="5"/>
      <c r="BX19" s="5"/>
      <c r="BZ19" s="1"/>
      <c r="CA19" s="49"/>
    </row>
    <row r="20" spans="1:79" ht="9.75" customHeight="1">
      <c r="A20" s="52"/>
      <c r="B20" s="1"/>
      <c r="C20" s="15" t="s">
        <v>121</v>
      </c>
      <c r="D20" s="15"/>
      <c r="E20" s="15"/>
      <c r="F20" s="15"/>
      <c r="G20" s="15"/>
      <c r="H20" s="15"/>
      <c r="I20" s="16"/>
      <c r="J20" s="16"/>
      <c r="K20" s="16"/>
      <c r="L20" s="15" t="s">
        <v>122</v>
      </c>
      <c r="M20" s="15"/>
      <c r="N20" s="15"/>
      <c r="O20" s="15"/>
      <c r="P20" s="16"/>
      <c r="Q20" s="16"/>
      <c r="R20" s="16"/>
      <c r="S20" s="15" t="s">
        <v>123</v>
      </c>
      <c r="T20" s="15"/>
      <c r="U20" s="15"/>
      <c r="V20" s="15"/>
      <c r="W20" s="16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22"/>
      <c r="AV20" s="1"/>
      <c r="AW20" s="1"/>
      <c r="AX20" s="1"/>
      <c r="BC20" s="1" t="s">
        <v>42</v>
      </c>
      <c r="BD20" s="1"/>
      <c r="BE20" s="1"/>
      <c r="BF20" s="1"/>
      <c r="BG20" s="1"/>
      <c r="BH20" s="1"/>
      <c r="BI20" s="5" t="s">
        <v>43</v>
      </c>
      <c r="BJ20" s="5"/>
      <c r="BK20" s="1"/>
      <c r="BL20" s="1"/>
      <c r="BM20" s="1"/>
      <c r="BN20" s="1"/>
      <c r="BO20" s="1"/>
      <c r="BP20" s="5" t="s">
        <v>44</v>
      </c>
      <c r="BQ20" s="5"/>
      <c r="BR20" s="1"/>
      <c r="BS20" s="1"/>
      <c r="BT20" s="1"/>
      <c r="BU20" s="1"/>
      <c r="BV20" s="1"/>
      <c r="BW20" s="5" t="s">
        <v>45</v>
      </c>
      <c r="BX20" s="5"/>
      <c r="CA20" s="49"/>
    </row>
    <row r="21" spans="1:79" ht="9.75" customHeight="1">
      <c r="A21" s="52"/>
      <c r="B21" s="1"/>
      <c r="C21" s="16"/>
      <c r="D21" s="16"/>
      <c r="E21" s="15" t="s">
        <v>124</v>
      </c>
      <c r="F21" s="15"/>
      <c r="G21" s="15"/>
      <c r="H21" s="15"/>
      <c r="I21" s="16"/>
      <c r="J21" s="16"/>
      <c r="K21" s="16"/>
      <c r="L21" s="15" t="s">
        <v>124</v>
      </c>
      <c r="M21" s="15"/>
      <c r="N21" s="15"/>
      <c r="O21" s="15"/>
      <c r="P21" s="16"/>
      <c r="Q21" s="16"/>
      <c r="R21" s="16"/>
      <c r="S21" s="15" t="s">
        <v>124</v>
      </c>
      <c r="T21" s="15"/>
      <c r="U21" s="15"/>
      <c r="V21" s="15"/>
      <c r="W21" s="16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22"/>
      <c r="AV21" s="28"/>
      <c r="AW21" s="1"/>
      <c r="AX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CA21" s="49"/>
    </row>
    <row r="22" spans="1:79" ht="9.75" customHeight="1">
      <c r="A22" s="52"/>
      <c r="B22" s="1"/>
      <c r="C22" s="15" t="s">
        <v>125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6"/>
      <c r="X22" s="1"/>
      <c r="Y22" s="1"/>
      <c r="Z22" s="1"/>
      <c r="AA22" s="1"/>
      <c r="AB22" s="1"/>
      <c r="AC22" s="1"/>
      <c r="AD22" s="1"/>
      <c r="AE22" s="15" t="s">
        <v>118</v>
      </c>
      <c r="AF22" s="15"/>
      <c r="AG22" s="15"/>
      <c r="AH22" s="15"/>
      <c r="AI22" s="15"/>
      <c r="AJ22" s="15"/>
      <c r="AK22" s="15"/>
      <c r="AL22" s="15"/>
      <c r="AM22" s="15"/>
      <c r="AN22" s="15"/>
      <c r="AO22" s="16"/>
      <c r="AP22" s="1"/>
      <c r="AQ22" s="1"/>
      <c r="AR22" s="1"/>
      <c r="AS22" s="1"/>
      <c r="AT22" s="1"/>
      <c r="AU22" s="22"/>
      <c r="AV22" s="1"/>
      <c r="AW22" s="1"/>
      <c r="AX22" s="1"/>
      <c r="CA22" s="49"/>
    </row>
    <row r="23" spans="1:79" ht="12" customHeight="1">
      <c r="A23" s="52"/>
      <c r="B23" s="1"/>
      <c r="C23" s="1" t="s">
        <v>41</v>
      </c>
      <c r="D23" s="1"/>
      <c r="E23" s="285">
        <v>8.624</v>
      </c>
      <c r="F23" s="285"/>
      <c r="G23" s="285"/>
      <c r="H23" s="285"/>
      <c r="I23" s="1"/>
      <c r="J23" s="11" t="s">
        <v>126</v>
      </c>
      <c r="K23" s="1"/>
      <c r="L23" s="284">
        <v>3.382</v>
      </c>
      <c r="M23" s="284"/>
      <c r="N23" s="284"/>
      <c r="O23" s="284"/>
      <c r="P23" s="1"/>
      <c r="Q23" s="11" t="s">
        <v>127</v>
      </c>
      <c r="R23" s="1"/>
      <c r="S23" s="285">
        <f>SUM(E23-L23)</f>
        <v>5.242000000000001</v>
      </c>
      <c r="T23" s="285"/>
      <c r="U23" s="285"/>
      <c r="V23" s="285"/>
      <c r="W23" s="1"/>
      <c r="X23" s="1"/>
      <c r="Y23" s="1"/>
      <c r="Z23" s="1"/>
      <c r="AA23" s="1"/>
      <c r="AB23" s="1"/>
      <c r="AC23" s="1"/>
      <c r="AD23" s="1"/>
      <c r="AE23" s="1" t="s">
        <v>128</v>
      </c>
      <c r="AF23" s="1"/>
      <c r="AG23" s="1"/>
      <c r="AH23" s="1"/>
      <c r="AI23" s="7" t="s">
        <v>127</v>
      </c>
      <c r="AJ23" s="1"/>
      <c r="AK23" s="283">
        <f>SUM(S23/S24)</f>
        <v>16.484276729559753</v>
      </c>
      <c r="AL23" s="283"/>
      <c r="AM23" s="283"/>
      <c r="AN23" s="283"/>
      <c r="AO23" s="1"/>
      <c r="AP23" s="1"/>
      <c r="AQ23" s="1"/>
      <c r="AR23" s="1"/>
      <c r="AS23" s="1"/>
      <c r="AT23" s="1"/>
      <c r="AU23" s="22"/>
      <c r="AV23" s="1"/>
      <c r="AW23" s="1"/>
      <c r="AX23" s="1"/>
      <c r="CA23" s="49"/>
    </row>
    <row r="24" spans="1:79" ht="12" customHeight="1">
      <c r="A24" s="52"/>
      <c r="B24" s="1"/>
      <c r="C24" s="1" t="s">
        <v>42</v>
      </c>
      <c r="D24" s="1"/>
      <c r="E24" s="282">
        <v>0.377</v>
      </c>
      <c r="F24" s="282"/>
      <c r="G24" s="282"/>
      <c r="H24" s="282"/>
      <c r="I24" s="1"/>
      <c r="J24" s="11" t="s">
        <v>126</v>
      </c>
      <c r="K24" s="1"/>
      <c r="L24" s="282">
        <v>0.059</v>
      </c>
      <c r="M24" s="282"/>
      <c r="N24" s="282"/>
      <c r="O24" s="282"/>
      <c r="P24" s="1"/>
      <c r="Q24" s="11" t="s">
        <v>127</v>
      </c>
      <c r="R24" s="1"/>
      <c r="S24" s="284">
        <f>SUM(E24-L24)</f>
        <v>0.318</v>
      </c>
      <c r="T24" s="284"/>
      <c r="U24" s="284"/>
      <c r="V24" s="284"/>
      <c r="W24" s="1"/>
      <c r="X24" s="1"/>
      <c r="Y24" s="1"/>
      <c r="Z24" s="1"/>
      <c r="AA24" s="1"/>
      <c r="AB24" s="1"/>
      <c r="AC24" s="1"/>
      <c r="AD24" s="1"/>
      <c r="AE24" s="1" t="s">
        <v>129</v>
      </c>
      <c r="AF24" s="1"/>
      <c r="AG24" s="1"/>
      <c r="AH24" s="1"/>
      <c r="AI24" s="7" t="s">
        <v>127</v>
      </c>
      <c r="AJ24" s="1"/>
      <c r="AK24" s="283">
        <f>SUM(S23/S25)</f>
        <v>25.82266009852217</v>
      </c>
      <c r="AL24" s="283"/>
      <c r="AM24" s="283"/>
      <c r="AN24" s="283"/>
      <c r="AO24" s="1"/>
      <c r="AP24" s="1"/>
      <c r="AQ24" s="1"/>
      <c r="AR24" s="1"/>
      <c r="AS24" s="1"/>
      <c r="AT24" s="1"/>
      <c r="AU24" s="22"/>
      <c r="AV24" s="1"/>
      <c r="AW24" s="1"/>
      <c r="AX24" s="1"/>
      <c r="CA24" s="49"/>
    </row>
    <row r="25" spans="1:79" ht="12" customHeight="1">
      <c r="A25" s="52"/>
      <c r="B25" s="1"/>
      <c r="C25" s="1" t="s">
        <v>43</v>
      </c>
      <c r="D25" s="1"/>
      <c r="E25" s="282">
        <v>0.23</v>
      </c>
      <c r="F25" s="282"/>
      <c r="G25" s="282"/>
      <c r="H25" s="282"/>
      <c r="I25" s="1"/>
      <c r="J25" s="11" t="s">
        <v>126</v>
      </c>
      <c r="K25" s="1"/>
      <c r="L25" s="282">
        <v>0.027</v>
      </c>
      <c r="M25" s="282"/>
      <c r="N25" s="282"/>
      <c r="O25" s="282"/>
      <c r="P25" s="1"/>
      <c r="Q25" s="11" t="s">
        <v>127</v>
      </c>
      <c r="R25" s="1"/>
      <c r="S25" s="282">
        <f>SUM(E25-L25)</f>
        <v>0.203</v>
      </c>
      <c r="T25" s="282"/>
      <c r="U25" s="282"/>
      <c r="V25" s="282"/>
      <c r="W25" s="1"/>
      <c r="X25" s="1"/>
      <c r="Y25" s="1"/>
      <c r="Z25" s="1"/>
      <c r="AA25" s="1"/>
      <c r="AB25" s="1"/>
      <c r="AC25" s="1"/>
      <c r="AD25" s="1"/>
      <c r="AE25" s="1" t="s">
        <v>130</v>
      </c>
      <c r="AF25" s="1"/>
      <c r="AG25" s="1"/>
      <c r="AH25" s="1"/>
      <c r="AI25" s="7" t="s">
        <v>127</v>
      </c>
      <c r="AJ25" s="1"/>
      <c r="AK25" s="283">
        <f>SUM(S23/S26)</f>
        <v>46.80357142857144</v>
      </c>
      <c r="AL25" s="283"/>
      <c r="AM25" s="283"/>
      <c r="AN25" s="283"/>
      <c r="AO25" s="1"/>
      <c r="AP25" s="1"/>
      <c r="AQ25" s="1"/>
      <c r="AR25" s="1"/>
      <c r="AS25" s="1"/>
      <c r="AT25" s="1"/>
      <c r="AU25" s="22"/>
      <c r="AV25" s="1"/>
      <c r="AW25" s="1"/>
      <c r="AX25" s="1"/>
      <c r="CA25" s="49"/>
    </row>
    <row r="26" spans="1:79" ht="12" customHeight="1">
      <c r="A26" s="52"/>
      <c r="B26" s="1"/>
      <c r="C26" s="1" t="s">
        <v>44</v>
      </c>
      <c r="D26" s="1"/>
      <c r="E26" s="282">
        <v>0.124</v>
      </c>
      <c r="F26" s="282"/>
      <c r="G26" s="282"/>
      <c r="H26" s="282"/>
      <c r="I26" s="1"/>
      <c r="J26" s="11" t="s">
        <v>126</v>
      </c>
      <c r="K26" s="1"/>
      <c r="L26" s="282">
        <v>0.012</v>
      </c>
      <c r="M26" s="282"/>
      <c r="N26" s="282"/>
      <c r="O26" s="282"/>
      <c r="P26" s="1"/>
      <c r="Q26" s="11" t="s">
        <v>127</v>
      </c>
      <c r="R26" s="1"/>
      <c r="S26" s="282">
        <f>SUM(E26-L26)</f>
        <v>0.112</v>
      </c>
      <c r="T26" s="282"/>
      <c r="U26" s="282"/>
      <c r="V26" s="282"/>
      <c r="W26" s="1"/>
      <c r="X26" s="1"/>
      <c r="Y26" s="1"/>
      <c r="Z26" s="1"/>
      <c r="AA26" s="1"/>
      <c r="AB26" s="1"/>
      <c r="AC26" s="1"/>
      <c r="AD26" s="1"/>
      <c r="AE26" s="1" t="s">
        <v>131</v>
      </c>
      <c r="AF26" s="1"/>
      <c r="AG26" s="1"/>
      <c r="AH26" s="1"/>
      <c r="AI26" s="7" t="s">
        <v>127</v>
      </c>
      <c r="AJ26" s="1"/>
      <c r="AK26" s="283">
        <f>SUM(S23/S27)</f>
        <v>68.0779220779221</v>
      </c>
      <c r="AL26" s="283"/>
      <c r="AM26" s="283"/>
      <c r="AN26" s="283"/>
      <c r="AO26" s="1"/>
      <c r="AP26" s="1"/>
      <c r="AQ26" s="1"/>
      <c r="AR26" s="1"/>
      <c r="AS26" s="1"/>
      <c r="AT26" s="1"/>
      <c r="AU26" s="22"/>
      <c r="AV26" s="1"/>
      <c r="AW26" s="1"/>
      <c r="AX26" s="1"/>
      <c r="CA26" s="49"/>
    </row>
    <row r="27" spans="1:79" ht="12" customHeight="1">
      <c r="A27" s="52"/>
      <c r="B27" s="1"/>
      <c r="C27" s="1" t="s">
        <v>45</v>
      </c>
      <c r="D27" s="1"/>
      <c r="E27" s="282">
        <v>0.077</v>
      </c>
      <c r="F27" s="282"/>
      <c r="G27" s="282"/>
      <c r="H27" s="282"/>
      <c r="I27" s="1"/>
      <c r="J27" s="11" t="s">
        <v>126</v>
      </c>
      <c r="K27" s="1"/>
      <c r="L27" s="282">
        <v>0</v>
      </c>
      <c r="M27" s="282"/>
      <c r="N27" s="282"/>
      <c r="O27" s="282"/>
      <c r="P27" s="1"/>
      <c r="Q27" s="11" t="s">
        <v>127</v>
      </c>
      <c r="R27" s="1"/>
      <c r="S27" s="282">
        <f>SUM(E27-L27)</f>
        <v>0.077</v>
      </c>
      <c r="T27" s="282"/>
      <c r="U27" s="282"/>
      <c r="V27" s="282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22"/>
      <c r="AV27" s="1"/>
      <c r="AW27" s="1"/>
      <c r="AX27" s="1"/>
      <c r="CA27" s="49"/>
    </row>
    <row r="28" spans="1:79" ht="1.5" customHeight="1">
      <c r="A28" s="52"/>
      <c r="B28" s="12"/>
      <c r="C28" s="12"/>
      <c r="D28" s="12"/>
      <c r="E28" s="13"/>
      <c r="F28" s="13"/>
      <c r="G28" s="13"/>
      <c r="H28" s="13"/>
      <c r="I28" s="12"/>
      <c r="J28" s="14"/>
      <c r="K28" s="12"/>
      <c r="L28" s="13"/>
      <c r="M28" s="13"/>
      <c r="N28" s="13"/>
      <c r="O28" s="13"/>
      <c r="P28" s="12"/>
      <c r="Q28" s="14"/>
      <c r="R28" s="12"/>
      <c r="S28" s="13"/>
      <c r="T28" s="13"/>
      <c r="U28" s="13"/>
      <c r="V28" s="13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23"/>
      <c r="AV28" s="1"/>
      <c r="AW28" s="1"/>
      <c r="AX28" s="1"/>
      <c r="CA28" s="49"/>
    </row>
    <row r="29" spans="1:79" ht="9.75" customHeight="1">
      <c r="A29" s="52"/>
      <c r="B29" s="1"/>
      <c r="C29" s="1" t="s">
        <v>132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22"/>
      <c r="AV29" s="1"/>
      <c r="AW29" s="1"/>
      <c r="AX29" s="1"/>
      <c r="CA29" s="49"/>
    </row>
    <row r="30" spans="1:79" ht="9.75" customHeight="1" thickBot="1">
      <c r="A30" s="52"/>
      <c r="B30" s="18"/>
      <c r="C30" s="19" t="s">
        <v>133</v>
      </c>
      <c r="D30" s="19"/>
      <c r="E30" s="19"/>
      <c r="F30" s="19"/>
      <c r="G30" s="19"/>
      <c r="H30" s="19"/>
      <c r="I30" s="18"/>
      <c r="J30" s="112" t="s">
        <v>119</v>
      </c>
      <c r="K30" s="18" t="s">
        <v>27</v>
      </c>
      <c r="L30" s="18"/>
      <c r="M30" s="18"/>
      <c r="N30" s="18"/>
      <c r="O30" s="20"/>
      <c r="P30" s="112"/>
      <c r="Q30" s="18" t="s">
        <v>69</v>
      </c>
      <c r="R30" s="18"/>
      <c r="S30" s="18"/>
      <c r="T30" s="20"/>
      <c r="U30" s="112"/>
      <c r="V30" s="18" t="s">
        <v>134</v>
      </c>
      <c r="W30" s="18"/>
      <c r="X30" s="18"/>
      <c r="Y30" s="18"/>
      <c r="Z30" s="20"/>
      <c r="AA30" s="20"/>
      <c r="AB30" s="112"/>
      <c r="AC30" s="18" t="s">
        <v>135</v>
      </c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24"/>
      <c r="AV30" s="1"/>
      <c r="AW30" s="1"/>
      <c r="AX30" s="1"/>
      <c r="CA30" s="49"/>
    </row>
    <row r="31" spans="1:79" ht="12" customHeight="1">
      <c r="A31" s="52"/>
      <c r="B31" s="21">
        <v>2</v>
      </c>
      <c r="C31" s="9"/>
      <c r="D31" s="1"/>
      <c r="E31" s="1" t="s">
        <v>12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0"/>
      <c r="T31" s="1" t="s">
        <v>39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22"/>
      <c r="AV31" s="1"/>
      <c r="AW31" s="1"/>
      <c r="AX31" s="1"/>
      <c r="CA31" s="49"/>
    </row>
    <row r="32" spans="1:79" ht="12" customHeight="1">
      <c r="A32" s="52"/>
      <c r="B32" s="1"/>
      <c r="C32" s="1"/>
      <c r="D32" s="1"/>
      <c r="E32" s="1" t="s">
        <v>74</v>
      </c>
      <c r="F32" s="1"/>
      <c r="G32" s="1"/>
      <c r="H32" s="1"/>
      <c r="I32" s="280">
        <v>18130</v>
      </c>
      <c r="J32" s="280"/>
      <c r="K32" s="280"/>
      <c r="L32" s="280"/>
      <c r="M32" s="280"/>
      <c r="N32" s="1" t="s">
        <v>3</v>
      </c>
      <c r="O32" s="1"/>
      <c r="P32" s="1" t="s">
        <v>27</v>
      </c>
      <c r="Q32" s="1"/>
      <c r="R32" s="1"/>
      <c r="S32" s="47" t="s">
        <v>119</v>
      </c>
      <c r="T32" s="1" t="s">
        <v>30</v>
      </c>
      <c r="U32" s="1"/>
      <c r="V32" s="1"/>
      <c r="W32" s="280">
        <v>41</v>
      </c>
      <c r="X32" s="280"/>
      <c r="Y32" s="280"/>
      <c r="Z32" s="280"/>
      <c r="AA32" s="280"/>
      <c r="AB32" s="92"/>
      <c r="AC32" s="1" t="s">
        <v>120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14"/>
      <c r="AP32" s="280" t="s">
        <v>18</v>
      </c>
      <c r="AQ32" s="280"/>
      <c r="AR32" s="280"/>
      <c r="AS32" s="280"/>
      <c r="AT32" s="280"/>
      <c r="AU32" s="22"/>
      <c r="AV32" s="1"/>
      <c r="AW32" s="1"/>
      <c r="AX32" s="1"/>
      <c r="CA32" s="49"/>
    </row>
    <row r="33" spans="1:79" ht="1.5" customHeight="1">
      <c r="A33" s="5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23"/>
      <c r="AV33" s="1"/>
      <c r="AW33" s="1"/>
      <c r="AX33" s="1"/>
      <c r="CA33" s="49"/>
    </row>
    <row r="34" spans="1:79" ht="9.75" customHeight="1">
      <c r="A34" s="52"/>
      <c r="B34" s="1"/>
      <c r="C34" s="15" t="s">
        <v>121</v>
      </c>
      <c r="D34" s="15"/>
      <c r="E34" s="15"/>
      <c r="F34" s="15"/>
      <c r="G34" s="15"/>
      <c r="H34" s="15"/>
      <c r="I34" s="16"/>
      <c r="J34" s="16"/>
      <c r="K34" s="16"/>
      <c r="L34" s="15" t="s">
        <v>122</v>
      </c>
      <c r="M34" s="15"/>
      <c r="N34" s="15"/>
      <c r="O34" s="15"/>
      <c r="P34" s="16"/>
      <c r="Q34" s="16"/>
      <c r="R34" s="16"/>
      <c r="S34" s="15" t="s">
        <v>123</v>
      </c>
      <c r="T34" s="15"/>
      <c r="U34" s="15"/>
      <c r="V34" s="15"/>
      <c r="W34" s="16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22"/>
      <c r="AV34" s="1"/>
      <c r="AW34" s="1"/>
      <c r="AX34" s="1"/>
      <c r="CA34" s="49"/>
    </row>
    <row r="35" spans="1:79" ht="9.75" customHeight="1">
      <c r="A35" s="52"/>
      <c r="B35" s="1"/>
      <c r="C35" s="16"/>
      <c r="D35" s="16"/>
      <c r="E35" s="15" t="s">
        <v>124</v>
      </c>
      <c r="F35" s="15"/>
      <c r="G35" s="15"/>
      <c r="H35" s="15"/>
      <c r="I35" s="16"/>
      <c r="J35" s="16"/>
      <c r="K35" s="16"/>
      <c r="L35" s="15" t="s">
        <v>124</v>
      </c>
      <c r="M35" s="15"/>
      <c r="N35" s="15"/>
      <c r="O35" s="15"/>
      <c r="P35" s="16"/>
      <c r="Q35" s="16"/>
      <c r="R35" s="16"/>
      <c r="S35" s="15" t="s">
        <v>124</v>
      </c>
      <c r="T35" s="15"/>
      <c r="U35" s="15"/>
      <c r="V35" s="15"/>
      <c r="W35" s="16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22"/>
      <c r="AV35" s="1"/>
      <c r="AW35" s="1"/>
      <c r="AX35" s="1"/>
      <c r="CA35" s="49"/>
    </row>
    <row r="36" spans="1:79" ht="9.75" customHeight="1">
      <c r="A36" s="52"/>
      <c r="B36" s="1"/>
      <c r="C36" s="15" t="s">
        <v>125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6"/>
      <c r="X36" s="1"/>
      <c r="Y36" s="1"/>
      <c r="Z36" s="1"/>
      <c r="AA36" s="1"/>
      <c r="AB36" s="1"/>
      <c r="AC36" s="1"/>
      <c r="AD36" s="1"/>
      <c r="AE36" s="15" t="s">
        <v>118</v>
      </c>
      <c r="AF36" s="15"/>
      <c r="AG36" s="15"/>
      <c r="AH36" s="15"/>
      <c r="AI36" s="15"/>
      <c r="AJ36" s="15"/>
      <c r="AK36" s="15"/>
      <c r="AL36" s="15"/>
      <c r="AM36" s="15"/>
      <c r="AN36" s="15"/>
      <c r="AO36" s="16"/>
      <c r="AP36" s="1"/>
      <c r="AQ36" s="1"/>
      <c r="AR36" s="1"/>
      <c r="AS36" s="1"/>
      <c r="AT36" s="1"/>
      <c r="AU36" s="22"/>
      <c r="AV36" s="1"/>
      <c r="AW36" s="1"/>
      <c r="AX36" s="1"/>
      <c r="CA36" s="49"/>
    </row>
    <row r="37" spans="1:79" ht="12" customHeight="1">
      <c r="A37" s="52"/>
      <c r="B37" s="1"/>
      <c r="C37" s="1" t="s">
        <v>41</v>
      </c>
      <c r="D37" s="1"/>
      <c r="E37" s="278">
        <v>8.281</v>
      </c>
      <c r="F37" s="278"/>
      <c r="G37" s="278"/>
      <c r="H37" s="278"/>
      <c r="I37" s="93"/>
      <c r="J37" s="94" t="s">
        <v>126</v>
      </c>
      <c r="K37" s="93" t="s">
        <v>12</v>
      </c>
      <c r="L37" s="278">
        <v>3.382</v>
      </c>
      <c r="M37" s="278"/>
      <c r="N37" s="278"/>
      <c r="O37" s="278"/>
      <c r="P37" s="93"/>
      <c r="Q37" s="94" t="s">
        <v>127</v>
      </c>
      <c r="R37" s="95"/>
      <c r="S37" s="281">
        <f>SUM(E37-L37)</f>
        <v>4.899000000000001</v>
      </c>
      <c r="T37" s="281"/>
      <c r="U37" s="281"/>
      <c r="V37" s="281"/>
      <c r="W37" s="93"/>
      <c r="X37" s="1"/>
      <c r="Y37" s="1"/>
      <c r="Z37" s="1"/>
      <c r="AA37" s="1"/>
      <c r="AB37" s="1"/>
      <c r="AC37" s="1"/>
      <c r="AD37" s="1"/>
      <c r="AE37" s="1" t="s">
        <v>128</v>
      </c>
      <c r="AF37" s="1"/>
      <c r="AG37" s="1"/>
      <c r="AH37" s="1"/>
      <c r="AI37" s="7" t="s">
        <v>127</v>
      </c>
      <c r="AJ37" s="1"/>
      <c r="AK37" s="277">
        <f>SUM(S37/S38)</f>
        <v>15.552380952380956</v>
      </c>
      <c r="AL37" s="277"/>
      <c r="AM37" s="277"/>
      <c r="AN37" s="277"/>
      <c r="AO37" s="93"/>
      <c r="AP37" s="1"/>
      <c r="AQ37" s="1"/>
      <c r="AR37" s="1"/>
      <c r="AS37" s="1"/>
      <c r="AT37" s="1"/>
      <c r="AU37" s="22"/>
      <c r="AV37" s="1"/>
      <c r="AW37" s="1"/>
      <c r="AX37" s="1"/>
      <c r="CA37" s="49"/>
    </row>
    <row r="38" spans="1:79" ht="12" customHeight="1">
      <c r="A38" s="52"/>
      <c r="B38" s="1"/>
      <c r="C38" s="1" t="s">
        <v>42</v>
      </c>
      <c r="D38" s="1"/>
      <c r="E38" s="279">
        <v>0.374</v>
      </c>
      <c r="F38" s="279"/>
      <c r="G38" s="279"/>
      <c r="H38" s="279"/>
      <c r="I38" s="93"/>
      <c r="J38" s="94" t="s">
        <v>126</v>
      </c>
      <c r="K38" s="93"/>
      <c r="L38" s="279">
        <v>0.059</v>
      </c>
      <c r="M38" s="279"/>
      <c r="N38" s="279"/>
      <c r="O38" s="279"/>
      <c r="P38" s="93"/>
      <c r="Q38" s="94" t="s">
        <v>127</v>
      </c>
      <c r="R38" s="95"/>
      <c r="S38" s="278">
        <f>SUM(E38-L38)</f>
        <v>0.315</v>
      </c>
      <c r="T38" s="278"/>
      <c r="U38" s="278"/>
      <c r="V38" s="278"/>
      <c r="W38" s="93"/>
      <c r="X38" s="1"/>
      <c r="Y38" s="1"/>
      <c r="Z38" s="1"/>
      <c r="AA38" s="1"/>
      <c r="AB38" s="1"/>
      <c r="AC38" s="1"/>
      <c r="AD38" s="1"/>
      <c r="AE38" s="1" t="s">
        <v>129</v>
      </c>
      <c r="AF38" s="1"/>
      <c r="AG38" s="1"/>
      <c r="AH38" s="1"/>
      <c r="AI38" s="7" t="s">
        <v>127</v>
      </c>
      <c r="AJ38" s="1"/>
      <c r="AK38" s="277">
        <f>SUM(S37/S39)</f>
        <v>24.133004926108377</v>
      </c>
      <c r="AL38" s="277"/>
      <c r="AM38" s="277"/>
      <c r="AN38" s="277"/>
      <c r="AO38" s="93"/>
      <c r="AP38" s="1"/>
      <c r="AQ38" s="1"/>
      <c r="AR38" s="1"/>
      <c r="AS38" s="1"/>
      <c r="AT38" s="1"/>
      <c r="AU38" s="22"/>
      <c r="AV38" s="1"/>
      <c r="AW38" s="1"/>
      <c r="AX38" s="1"/>
      <c r="CA38" s="49"/>
    </row>
    <row r="39" spans="1:79" ht="12" customHeight="1">
      <c r="A39" s="52"/>
      <c r="B39" s="1"/>
      <c r="C39" s="1" t="s">
        <v>43</v>
      </c>
      <c r="D39" s="1"/>
      <c r="E39" s="279">
        <v>0.23</v>
      </c>
      <c r="F39" s="279"/>
      <c r="G39" s="279"/>
      <c r="H39" s="279"/>
      <c r="I39" s="93"/>
      <c r="J39" s="94" t="s">
        <v>126</v>
      </c>
      <c r="K39" s="93"/>
      <c r="L39" s="279">
        <v>0.027</v>
      </c>
      <c r="M39" s="279"/>
      <c r="N39" s="279"/>
      <c r="O39" s="279"/>
      <c r="P39" s="93"/>
      <c r="Q39" s="94" t="s">
        <v>127</v>
      </c>
      <c r="R39" s="95" t="s">
        <v>12</v>
      </c>
      <c r="S39" s="278">
        <f>SUM(E39-L39)</f>
        <v>0.203</v>
      </c>
      <c r="T39" s="278"/>
      <c r="U39" s="278"/>
      <c r="V39" s="278"/>
      <c r="W39" s="93"/>
      <c r="X39" s="1"/>
      <c r="Y39" s="1"/>
      <c r="Z39" s="1"/>
      <c r="AA39" s="1"/>
      <c r="AB39" s="1"/>
      <c r="AC39" s="1"/>
      <c r="AD39" s="1"/>
      <c r="AE39" s="1" t="s">
        <v>130</v>
      </c>
      <c r="AF39" s="1"/>
      <c r="AG39" s="1"/>
      <c r="AH39" s="1"/>
      <c r="AI39" s="7" t="s">
        <v>127</v>
      </c>
      <c r="AJ39" s="1"/>
      <c r="AK39" s="277">
        <f>SUM(S37/S40)</f>
        <v>42.97368421052632</v>
      </c>
      <c r="AL39" s="277"/>
      <c r="AM39" s="277"/>
      <c r="AN39" s="277"/>
      <c r="AO39" s="93"/>
      <c r="AP39" s="1"/>
      <c r="AQ39" s="1"/>
      <c r="AR39" s="1"/>
      <c r="AS39" s="1"/>
      <c r="AT39" s="1"/>
      <c r="AU39" s="22"/>
      <c r="AV39" s="1"/>
      <c r="AW39" s="1"/>
      <c r="AX39" s="1"/>
      <c r="CA39" s="49"/>
    </row>
    <row r="40" spans="1:79" ht="12" customHeight="1">
      <c r="A40" s="52"/>
      <c r="B40" s="1"/>
      <c r="C40" s="1" t="s">
        <v>44</v>
      </c>
      <c r="D40" s="1"/>
      <c r="E40" s="279">
        <v>0.126</v>
      </c>
      <c r="F40" s="279"/>
      <c r="G40" s="279"/>
      <c r="H40" s="279"/>
      <c r="I40" s="93"/>
      <c r="J40" s="94" t="s">
        <v>126</v>
      </c>
      <c r="K40" s="93"/>
      <c r="L40" s="279">
        <v>0.012</v>
      </c>
      <c r="M40" s="279"/>
      <c r="N40" s="279"/>
      <c r="O40" s="279"/>
      <c r="P40" s="93"/>
      <c r="Q40" s="94" t="s">
        <v>127</v>
      </c>
      <c r="R40" s="95" t="s">
        <v>12</v>
      </c>
      <c r="S40" s="279">
        <f>SUM(E40-L40)</f>
        <v>0.114</v>
      </c>
      <c r="T40" s="279"/>
      <c r="U40" s="279"/>
      <c r="V40" s="279"/>
      <c r="W40" s="93"/>
      <c r="X40" s="1"/>
      <c r="Y40" s="1"/>
      <c r="Z40" s="1"/>
      <c r="AA40" s="1"/>
      <c r="AB40" s="1"/>
      <c r="AC40" s="1"/>
      <c r="AD40" s="1"/>
      <c r="AE40" s="1" t="s">
        <v>131</v>
      </c>
      <c r="AF40" s="1"/>
      <c r="AG40" s="1"/>
      <c r="AH40" s="1"/>
      <c r="AI40" s="7" t="s">
        <v>127</v>
      </c>
      <c r="AJ40" s="1"/>
      <c r="AK40" s="277">
        <f>SUM(S37/S41)</f>
        <v>60.48148148148149</v>
      </c>
      <c r="AL40" s="277"/>
      <c r="AM40" s="277"/>
      <c r="AN40" s="277"/>
      <c r="AO40" s="93"/>
      <c r="AP40" s="1"/>
      <c r="AQ40" s="1"/>
      <c r="AR40" s="1"/>
      <c r="AS40" s="1"/>
      <c r="AT40" s="1"/>
      <c r="AU40" s="22"/>
      <c r="AV40" s="1"/>
      <c r="AW40" s="1"/>
      <c r="AX40" s="1"/>
      <c r="CA40" s="49"/>
    </row>
    <row r="41" spans="1:79" ht="12" customHeight="1">
      <c r="A41" s="52"/>
      <c r="B41" s="1"/>
      <c r="C41" s="1" t="s">
        <v>45</v>
      </c>
      <c r="D41" s="1"/>
      <c r="E41" s="279">
        <v>0.081</v>
      </c>
      <c r="F41" s="279"/>
      <c r="G41" s="279"/>
      <c r="H41" s="279"/>
      <c r="I41" s="93"/>
      <c r="J41" s="94" t="s">
        <v>126</v>
      </c>
      <c r="K41" s="93"/>
      <c r="L41" s="279">
        <v>0</v>
      </c>
      <c r="M41" s="279"/>
      <c r="N41" s="279"/>
      <c r="O41" s="279"/>
      <c r="P41" s="93"/>
      <c r="Q41" s="94" t="s">
        <v>127</v>
      </c>
      <c r="R41" s="95"/>
      <c r="S41" s="279">
        <f>SUM(E41-L41)</f>
        <v>0.081</v>
      </c>
      <c r="T41" s="279"/>
      <c r="U41" s="279"/>
      <c r="V41" s="279"/>
      <c r="W41" s="93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22"/>
      <c r="AV41" s="1"/>
      <c r="AW41" s="1"/>
      <c r="AX41" s="1"/>
      <c r="BZ41" s="25"/>
      <c r="CA41" s="49"/>
    </row>
    <row r="42" spans="1:79" ht="1.5" customHeight="1">
      <c r="A42" s="52"/>
      <c r="B42" s="12"/>
      <c r="C42" s="12"/>
      <c r="D42" s="12"/>
      <c r="E42" s="13">
        <v>0</v>
      </c>
      <c r="F42" s="13"/>
      <c r="G42" s="13"/>
      <c r="H42" s="13"/>
      <c r="I42" s="12"/>
      <c r="J42" s="14"/>
      <c r="K42" s="12"/>
      <c r="L42" s="13"/>
      <c r="M42" s="13"/>
      <c r="N42" s="13"/>
      <c r="O42" s="13"/>
      <c r="P42" s="12"/>
      <c r="Q42" s="14"/>
      <c r="R42" s="12"/>
      <c r="S42" s="13"/>
      <c r="T42" s="13"/>
      <c r="U42" s="13"/>
      <c r="V42" s="13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23"/>
      <c r="AV42" s="1"/>
      <c r="AW42" s="1"/>
      <c r="AX42" s="1"/>
      <c r="BZ42" s="25"/>
      <c r="CA42" s="51"/>
    </row>
    <row r="43" spans="1:79" ht="9.75" customHeight="1">
      <c r="A43" s="52"/>
      <c r="B43" s="1"/>
      <c r="C43" s="1" t="s">
        <v>132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22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8"/>
      <c r="CA43" s="51"/>
    </row>
    <row r="44" spans="1:79" ht="9.75" customHeight="1" thickBot="1">
      <c r="A44" s="52"/>
      <c r="B44" s="18"/>
      <c r="C44" s="19" t="s">
        <v>133</v>
      </c>
      <c r="D44" s="19"/>
      <c r="E44" s="19"/>
      <c r="F44" s="19"/>
      <c r="G44" s="19"/>
      <c r="H44" s="19"/>
      <c r="I44" s="18"/>
      <c r="J44" s="115" t="s">
        <v>119</v>
      </c>
      <c r="K44" s="18" t="s">
        <v>27</v>
      </c>
      <c r="L44" s="18"/>
      <c r="M44" s="18"/>
      <c r="N44" s="18"/>
      <c r="O44" s="20"/>
      <c r="P44" s="115"/>
      <c r="Q44" s="18" t="s">
        <v>69</v>
      </c>
      <c r="R44" s="18"/>
      <c r="S44" s="18"/>
      <c r="T44" s="20"/>
      <c r="U44" s="115"/>
      <c r="V44" s="18" t="s">
        <v>134</v>
      </c>
      <c r="W44" s="18"/>
      <c r="X44" s="18"/>
      <c r="Y44" s="18"/>
      <c r="Z44" s="20"/>
      <c r="AA44" s="20"/>
      <c r="AB44" s="115" t="s">
        <v>12</v>
      </c>
      <c r="AC44" s="18" t="s">
        <v>135</v>
      </c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24"/>
      <c r="AV44" s="28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8"/>
      <c r="CA44" s="51"/>
    </row>
    <row r="45" spans="1:79" ht="12" customHeight="1">
      <c r="A45" s="52"/>
      <c r="B45" s="21">
        <v>3</v>
      </c>
      <c r="C45" s="9"/>
      <c r="D45" s="1"/>
      <c r="E45" s="1" t="s">
        <v>12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18"/>
      <c r="T45" s="1" t="s">
        <v>39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22"/>
      <c r="AV45" s="199" t="s">
        <v>118</v>
      </c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56"/>
    </row>
    <row r="46" spans="1:79" ht="12" customHeight="1">
      <c r="A46" s="52"/>
      <c r="B46" s="1"/>
      <c r="C46" s="1"/>
      <c r="D46" s="1"/>
      <c r="E46" s="1" t="s">
        <v>74</v>
      </c>
      <c r="F46" s="1"/>
      <c r="G46" s="1"/>
      <c r="H46" s="1"/>
      <c r="I46" s="286">
        <v>18140</v>
      </c>
      <c r="J46" s="286"/>
      <c r="K46" s="286"/>
      <c r="L46" s="286"/>
      <c r="M46" s="286"/>
      <c r="N46" s="1" t="s">
        <v>3</v>
      </c>
      <c r="O46" s="1"/>
      <c r="P46" s="1" t="s">
        <v>27</v>
      </c>
      <c r="Q46" s="1"/>
      <c r="R46" s="1"/>
      <c r="S46" s="117" t="s">
        <v>119</v>
      </c>
      <c r="T46" s="1" t="s">
        <v>30</v>
      </c>
      <c r="U46" s="1"/>
      <c r="V46" s="1"/>
      <c r="W46" s="286">
        <v>55</v>
      </c>
      <c r="X46" s="286"/>
      <c r="Y46" s="286"/>
      <c r="Z46" s="286"/>
      <c r="AA46" s="286"/>
      <c r="AB46" s="1"/>
      <c r="AC46" s="1" t="s">
        <v>120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16"/>
      <c r="AP46" s="286" t="s">
        <v>18</v>
      </c>
      <c r="AQ46" s="286"/>
      <c r="AR46" s="286"/>
      <c r="AS46" s="286"/>
      <c r="AT46" s="286"/>
      <c r="AU46" s="22"/>
      <c r="AV46" s="1"/>
      <c r="AW46" s="1"/>
      <c r="AX46" s="1"/>
      <c r="AY46" s="1"/>
      <c r="AZ46" s="1"/>
      <c r="BA46" s="27" t="s">
        <v>41</v>
      </c>
      <c r="BB46" s="27"/>
      <c r="BC46" s="1"/>
      <c r="BD46" s="1"/>
      <c r="BE46" s="1"/>
      <c r="BF46" s="1"/>
      <c r="BG46" s="1"/>
      <c r="BH46" s="1"/>
      <c r="BI46" s="27" t="s">
        <v>41</v>
      </c>
      <c r="BJ46" s="27"/>
      <c r="BK46" s="1"/>
      <c r="BL46" s="1"/>
      <c r="BM46" s="1"/>
      <c r="BN46" s="1"/>
      <c r="BO46" s="1"/>
      <c r="BP46" s="1"/>
      <c r="BQ46" s="27" t="s">
        <v>41</v>
      </c>
      <c r="BR46" s="27"/>
      <c r="BS46" s="1"/>
      <c r="BT46" s="1"/>
      <c r="BU46" s="1"/>
      <c r="BV46" s="1"/>
      <c r="BW46" s="1"/>
      <c r="BX46" s="27" t="s">
        <v>41</v>
      </c>
      <c r="BY46" s="27"/>
      <c r="BZ46" s="8"/>
      <c r="CA46" s="51"/>
    </row>
    <row r="47" spans="1:79" ht="1.5" customHeight="1">
      <c r="A47" s="5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23"/>
      <c r="AV47" s="1"/>
      <c r="AW47" s="1"/>
      <c r="AX47" s="1"/>
      <c r="AY47" s="1"/>
      <c r="AZ47" s="1"/>
      <c r="BA47" s="29"/>
      <c r="BB47" s="29"/>
      <c r="BC47" s="1"/>
      <c r="BD47" s="1"/>
      <c r="BE47" s="1"/>
      <c r="BF47" s="1"/>
      <c r="BG47" s="1"/>
      <c r="BH47" s="1"/>
      <c r="BI47" s="29"/>
      <c r="BJ47" s="29"/>
      <c r="BK47" s="1"/>
      <c r="BL47" s="1"/>
      <c r="BM47" s="1"/>
      <c r="BN47" s="1"/>
      <c r="BO47" s="1"/>
      <c r="BP47" s="1"/>
      <c r="BQ47" s="29"/>
      <c r="BR47" s="29"/>
      <c r="BS47" s="1"/>
      <c r="BT47" s="1"/>
      <c r="BU47" s="1"/>
      <c r="BV47" s="1"/>
      <c r="BW47" s="1"/>
      <c r="BX47" s="5"/>
      <c r="BY47" s="5"/>
      <c r="BZ47" s="8"/>
      <c r="CA47" s="51"/>
    </row>
    <row r="48" spans="1:79" ht="9.75" customHeight="1">
      <c r="A48" s="52"/>
      <c r="B48" s="1"/>
      <c r="C48" s="15" t="s">
        <v>121</v>
      </c>
      <c r="D48" s="15"/>
      <c r="E48" s="15"/>
      <c r="F48" s="15"/>
      <c r="G48" s="15"/>
      <c r="H48" s="15"/>
      <c r="I48" s="16"/>
      <c r="J48" s="16"/>
      <c r="K48" s="16"/>
      <c r="L48" s="15" t="s">
        <v>122</v>
      </c>
      <c r="M48" s="15"/>
      <c r="N48" s="15"/>
      <c r="O48" s="15"/>
      <c r="P48" s="16"/>
      <c r="Q48" s="16"/>
      <c r="R48" s="16"/>
      <c r="S48" s="15" t="s">
        <v>123</v>
      </c>
      <c r="T48" s="15"/>
      <c r="U48" s="15"/>
      <c r="V48" s="15"/>
      <c r="W48" s="16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22"/>
      <c r="AV48" s="28"/>
      <c r="AW48" s="1"/>
      <c r="AX48" s="1"/>
      <c r="AY48" s="1"/>
      <c r="AZ48" s="1"/>
      <c r="BA48" s="29" t="s">
        <v>42</v>
      </c>
      <c r="BB48" s="29"/>
      <c r="BC48" s="1"/>
      <c r="BD48" s="1"/>
      <c r="BE48" s="1"/>
      <c r="BF48" s="1"/>
      <c r="BG48" s="1"/>
      <c r="BH48" s="1"/>
      <c r="BI48" s="29" t="s">
        <v>43</v>
      </c>
      <c r="BJ48" s="29"/>
      <c r="BK48" s="1"/>
      <c r="BL48" s="1"/>
      <c r="BM48" s="1"/>
      <c r="BN48" s="1"/>
      <c r="BO48" s="1"/>
      <c r="BP48" s="1"/>
      <c r="BQ48" s="29" t="s">
        <v>44</v>
      </c>
      <c r="BR48" s="29"/>
      <c r="BS48" s="1"/>
      <c r="BT48" s="1"/>
      <c r="BU48" s="1"/>
      <c r="BV48" s="1"/>
      <c r="BW48" s="1"/>
      <c r="BX48" s="5" t="s">
        <v>45</v>
      </c>
      <c r="BY48" s="5"/>
      <c r="BZ48" s="8"/>
      <c r="CA48" s="51"/>
    </row>
    <row r="49" spans="1:79" ht="9.75" customHeight="1">
      <c r="A49" s="52"/>
      <c r="B49" s="1"/>
      <c r="C49" s="16"/>
      <c r="D49" s="16"/>
      <c r="E49" s="15" t="s">
        <v>124</v>
      </c>
      <c r="F49" s="15"/>
      <c r="G49" s="15"/>
      <c r="H49" s="15"/>
      <c r="I49" s="16"/>
      <c r="J49" s="16"/>
      <c r="K49" s="16"/>
      <c r="L49" s="15" t="s">
        <v>124</v>
      </c>
      <c r="M49" s="15"/>
      <c r="N49" s="15"/>
      <c r="O49" s="15"/>
      <c r="P49" s="16"/>
      <c r="Q49" s="16"/>
      <c r="R49" s="16"/>
      <c r="S49" s="15" t="s">
        <v>124</v>
      </c>
      <c r="T49" s="15"/>
      <c r="U49" s="15"/>
      <c r="V49" s="15"/>
      <c r="W49" s="16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22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8"/>
      <c r="CA49" s="51"/>
    </row>
    <row r="50" spans="1:79" ht="9.75" customHeight="1">
      <c r="A50" s="52"/>
      <c r="B50" s="1"/>
      <c r="C50" s="15" t="s">
        <v>125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6"/>
      <c r="X50" s="1"/>
      <c r="Y50" s="1"/>
      <c r="Z50" s="1"/>
      <c r="AA50" s="1"/>
      <c r="AB50" s="1"/>
      <c r="AC50" s="1"/>
      <c r="AD50" s="1"/>
      <c r="AE50" s="15" t="s">
        <v>118</v>
      </c>
      <c r="AF50" s="15"/>
      <c r="AG50" s="15"/>
      <c r="AH50" s="15"/>
      <c r="AI50" s="15"/>
      <c r="AJ50" s="15"/>
      <c r="AK50" s="15"/>
      <c r="AL50" s="15"/>
      <c r="AM50" s="15"/>
      <c r="AN50" s="15"/>
      <c r="AO50" s="16"/>
      <c r="AP50" s="1"/>
      <c r="AQ50" s="1"/>
      <c r="AR50" s="1"/>
      <c r="AS50" s="1"/>
      <c r="AT50" s="1"/>
      <c r="AU50" s="22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8"/>
      <c r="CA50" s="51"/>
    </row>
    <row r="51" spans="1:79" ht="12" customHeight="1">
      <c r="A51" s="52"/>
      <c r="B51" s="1"/>
      <c r="C51" s="1" t="s">
        <v>41</v>
      </c>
      <c r="D51" s="1"/>
      <c r="E51" s="285">
        <v>12.13</v>
      </c>
      <c r="F51" s="285"/>
      <c r="G51" s="285"/>
      <c r="H51" s="285"/>
      <c r="I51" s="1"/>
      <c r="J51" s="11" t="s">
        <v>126</v>
      </c>
      <c r="K51" s="1"/>
      <c r="L51" s="284">
        <v>3.382</v>
      </c>
      <c r="M51" s="284"/>
      <c r="N51" s="284"/>
      <c r="O51" s="284"/>
      <c r="P51" s="1"/>
      <c r="Q51" s="11" t="s">
        <v>127</v>
      </c>
      <c r="R51" s="1"/>
      <c r="S51" s="285">
        <f>SUM(E51-L51)</f>
        <v>8.748000000000001</v>
      </c>
      <c r="T51" s="285"/>
      <c r="U51" s="285"/>
      <c r="V51" s="285"/>
      <c r="W51" s="1"/>
      <c r="X51" s="1"/>
      <c r="Y51" s="1"/>
      <c r="Z51" s="1"/>
      <c r="AA51" s="1"/>
      <c r="AB51" s="1"/>
      <c r="AC51" s="1"/>
      <c r="AD51" s="1"/>
      <c r="AE51" s="1" t="s">
        <v>128</v>
      </c>
      <c r="AF51" s="1"/>
      <c r="AG51" s="1"/>
      <c r="AH51" s="1"/>
      <c r="AI51" s="7" t="s">
        <v>127</v>
      </c>
      <c r="AJ51" s="1"/>
      <c r="AK51" s="283">
        <f>SUM(S51/S52)</f>
        <v>14.086956521739133</v>
      </c>
      <c r="AL51" s="283"/>
      <c r="AM51" s="283"/>
      <c r="AN51" s="283"/>
      <c r="AO51" s="1"/>
      <c r="AP51" s="1"/>
      <c r="AQ51" s="1"/>
      <c r="AR51" s="1"/>
      <c r="AS51" s="1"/>
      <c r="AT51" s="1"/>
      <c r="AU51" s="22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8"/>
      <c r="CA51" s="51"/>
    </row>
    <row r="52" spans="1:79" ht="12" customHeight="1">
      <c r="A52" s="52"/>
      <c r="B52" s="1"/>
      <c r="C52" s="1" t="s">
        <v>42</v>
      </c>
      <c r="D52" s="1"/>
      <c r="E52" s="282">
        <v>0.68</v>
      </c>
      <c r="F52" s="282"/>
      <c r="G52" s="282"/>
      <c r="H52" s="282"/>
      <c r="I52" s="1"/>
      <c r="J52" s="11" t="s">
        <v>126</v>
      </c>
      <c r="K52" s="1"/>
      <c r="L52" s="282">
        <v>0.059</v>
      </c>
      <c r="M52" s="282"/>
      <c r="N52" s="282"/>
      <c r="O52" s="282"/>
      <c r="P52" s="1"/>
      <c r="Q52" s="11" t="s">
        <v>127</v>
      </c>
      <c r="R52" s="1"/>
      <c r="S52" s="284">
        <f>SUM(E52-L52)</f>
        <v>0.621</v>
      </c>
      <c r="T52" s="284"/>
      <c r="U52" s="284"/>
      <c r="V52" s="284"/>
      <c r="W52" s="1"/>
      <c r="X52" s="1"/>
      <c r="Y52" s="1"/>
      <c r="Z52" s="1"/>
      <c r="AA52" s="1"/>
      <c r="AB52" s="1"/>
      <c r="AC52" s="1"/>
      <c r="AD52" s="1"/>
      <c r="AE52" s="1" t="s">
        <v>129</v>
      </c>
      <c r="AF52" s="1"/>
      <c r="AG52" s="1"/>
      <c r="AH52" s="1"/>
      <c r="AI52" s="7" t="s">
        <v>127</v>
      </c>
      <c r="AJ52" s="1"/>
      <c r="AK52" s="283">
        <f>SUM(S51/S53)</f>
        <v>21.97989949748744</v>
      </c>
      <c r="AL52" s="283"/>
      <c r="AM52" s="283"/>
      <c r="AN52" s="283"/>
      <c r="AO52" s="1"/>
      <c r="AP52" s="1"/>
      <c r="AQ52" s="1"/>
      <c r="AR52" s="1"/>
      <c r="AS52" s="1"/>
      <c r="AT52" s="1"/>
      <c r="AU52" s="22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8"/>
      <c r="CA52" s="49"/>
    </row>
    <row r="53" spans="1:79" ht="12" customHeight="1">
      <c r="A53" s="52"/>
      <c r="B53" s="1"/>
      <c r="C53" s="1" t="s">
        <v>43</v>
      </c>
      <c r="D53" s="1"/>
      <c r="E53" s="282">
        <v>0.425</v>
      </c>
      <c r="F53" s="282"/>
      <c r="G53" s="282"/>
      <c r="H53" s="282"/>
      <c r="I53" s="1"/>
      <c r="J53" s="11" t="s">
        <v>126</v>
      </c>
      <c r="K53" s="1"/>
      <c r="L53" s="282">
        <v>0.027</v>
      </c>
      <c r="M53" s="282"/>
      <c r="N53" s="282"/>
      <c r="O53" s="282"/>
      <c r="P53" s="1"/>
      <c r="Q53" s="11" t="s">
        <v>127</v>
      </c>
      <c r="R53" s="1"/>
      <c r="S53" s="284">
        <f>SUM(E53-L53)</f>
        <v>0.39799999999999996</v>
      </c>
      <c r="T53" s="284"/>
      <c r="U53" s="284"/>
      <c r="V53" s="284"/>
      <c r="W53" s="1"/>
      <c r="X53" s="1"/>
      <c r="Y53" s="1"/>
      <c r="Z53" s="1"/>
      <c r="AA53" s="1"/>
      <c r="AB53" s="1"/>
      <c r="AC53" s="1"/>
      <c r="AD53" s="1"/>
      <c r="AE53" s="1" t="s">
        <v>130</v>
      </c>
      <c r="AF53" s="1"/>
      <c r="AG53" s="1"/>
      <c r="AH53" s="1"/>
      <c r="AI53" s="7" t="s">
        <v>127</v>
      </c>
      <c r="AJ53" s="1"/>
      <c r="AK53" s="283">
        <f>SUM(S51/S54)</f>
        <v>36.911392405063296</v>
      </c>
      <c r="AL53" s="283"/>
      <c r="AM53" s="283"/>
      <c r="AN53" s="283"/>
      <c r="AO53" s="1"/>
      <c r="AP53" s="1"/>
      <c r="AQ53" s="1"/>
      <c r="AR53" s="1"/>
      <c r="AS53" s="1"/>
      <c r="AT53" s="1"/>
      <c r="AU53" s="22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8"/>
      <c r="CA53" s="49"/>
    </row>
    <row r="54" spans="1:79" ht="12" customHeight="1">
      <c r="A54" s="52"/>
      <c r="B54" s="1"/>
      <c r="C54" s="1" t="s">
        <v>44</v>
      </c>
      <c r="D54" s="1"/>
      <c r="E54" s="282">
        <v>0.249</v>
      </c>
      <c r="F54" s="282"/>
      <c r="G54" s="282"/>
      <c r="H54" s="282"/>
      <c r="I54" s="1"/>
      <c r="J54" s="11" t="s">
        <v>126</v>
      </c>
      <c r="K54" s="1"/>
      <c r="L54" s="282">
        <v>0.012</v>
      </c>
      <c r="M54" s="282"/>
      <c r="N54" s="282"/>
      <c r="O54" s="282"/>
      <c r="P54" s="1"/>
      <c r="Q54" s="11" t="s">
        <v>127</v>
      </c>
      <c r="R54" s="1" t="s">
        <v>12</v>
      </c>
      <c r="S54" s="282">
        <f>SUM(E54-L54)</f>
        <v>0.237</v>
      </c>
      <c r="T54" s="282"/>
      <c r="U54" s="282"/>
      <c r="V54" s="282"/>
      <c r="W54" s="1"/>
      <c r="X54" s="1"/>
      <c r="Y54" s="1"/>
      <c r="Z54" s="1"/>
      <c r="AA54" s="1"/>
      <c r="AB54" s="1"/>
      <c r="AC54" s="1"/>
      <c r="AD54" s="1"/>
      <c r="AE54" s="1" t="s">
        <v>131</v>
      </c>
      <c r="AF54" s="1"/>
      <c r="AG54" s="1"/>
      <c r="AH54" s="1"/>
      <c r="AI54" s="7" t="s">
        <v>127</v>
      </c>
      <c r="AJ54" s="1"/>
      <c r="AK54" s="283">
        <f>SUM(S51/S55)</f>
        <v>64.32352941176471</v>
      </c>
      <c r="AL54" s="283"/>
      <c r="AM54" s="283"/>
      <c r="AN54" s="283"/>
      <c r="AO54" s="1"/>
      <c r="AP54" s="1"/>
      <c r="AQ54" s="1"/>
      <c r="AR54" s="1"/>
      <c r="AS54" s="1"/>
      <c r="AT54" s="1"/>
      <c r="AU54" s="22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8"/>
      <c r="CA54" s="49"/>
    </row>
    <row r="55" spans="1:79" ht="12" customHeight="1">
      <c r="A55" s="52"/>
      <c r="B55" s="1"/>
      <c r="C55" s="1" t="s">
        <v>45</v>
      </c>
      <c r="D55" s="1"/>
      <c r="E55" s="282">
        <v>0.136</v>
      </c>
      <c r="F55" s="282"/>
      <c r="G55" s="282"/>
      <c r="H55" s="282"/>
      <c r="I55" s="1"/>
      <c r="J55" s="11" t="s">
        <v>126</v>
      </c>
      <c r="K55" s="1"/>
      <c r="L55" s="282">
        <v>0</v>
      </c>
      <c r="M55" s="282"/>
      <c r="N55" s="282"/>
      <c r="O55" s="282"/>
      <c r="P55" s="1"/>
      <c r="Q55" s="11" t="s">
        <v>127</v>
      </c>
      <c r="R55" s="1" t="s">
        <v>12</v>
      </c>
      <c r="S55" s="282">
        <f>SUM(E55-L55)</f>
        <v>0.136</v>
      </c>
      <c r="T55" s="282"/>
      <c r="U55" s="282"/>
      <c r="V55" s="282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22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8"/>
      <c r="CA55" s="49"/>
    </row>
    <row r="56" spans="1:79" ht="1.5" customHeight="1">
      <c r="A56" s="52"/>
      <c r="B56" s="12"/>
      <c r="C56" s="12"/>
      <c r="D56" s="12"/>
      <c r="E56" s="13"/>
      <c r="F56" s="13"/>
      <c r="G56" s="13"/>
      <c r="H56" s="13"/>
      <c r="I56" s="12"/>
      <c r="J56" s="14"/>
      <c r="K56" s="12"/>
      <c r="L56" s="13"/>
      <c r="M56" s="13"/>
      <c r="N56" s="13"/>
      <c r="O56" s="13"/>
      <c r="P56" s="12"/>
      <c r="Q56" s="14"/>
      <c r="R56" s="12"/>
      <c r="S56" s="13"/>
      <c r="T56" s="13"/>
      <c r="U56" s="13"/>
      <c r="V56" s="13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23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8"/>
      <c r="CA56" s="49"/>
    </row>
    <row r="57" spans="1:79" ht="9.75" customHeight="1">
      <c r="A57" s="52"/>
      <c r="B57" s="1"/>
      <c r="C57" s="1" t="s">
        <v>132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22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8"/>
      <c r="CA57" s="49"/>
    </row>
    <row r="58" spans="1:79" ht="9.75" customHeight="1" thickBot="1">
      <c r="A58" s="52"/>
      <c r="B58" s="18"/>
      <c r="C58" s="19" t="s">
        <v>133</v>
      </c>
      <c r="D58" s="19"/>
      <c r="E58" s="19"/>
      <c r="F58" s="19"/>
      <c r="G58" s="19"/>
      <c r="H58" s="19"/>
      <c r="I58" s="18"/>
      <c r="J58" s="112" t="s">
        <v>119</v>
      </c>
      <c r="K58" s="18" t="s">
        <v>27</v>
      </c>
      <c r="L58" s="18"/>
      <c r="M58" s="18"/>
      <c r="N58" s="18"/>
      <c r="O58" s="20"/>
      <c r="P58" s="112"/>
      <c r="Q58" s="18" t="s">
        <v>69</v>
      </c>
      <c r="R58" s="18"/>
      <c r="S58" s="18"/>
      <c r="T58" s="20"/>
      <c r="U58" s="112"/>
      <c r="V58" s="18" t="s">
        <v>134</v>
      </c>
      <c r="W58" s="18"/>
      <c r="X58" s="18"/>
      <c r="Y58" s="18"/>
      <c r="Z58" s="20"/>
      <c r="AA58" s="20"/>
      <c r="AB58" s="112" t="s">
        <v>12</v>
      </c>
      <c r="AC58" s="18" t="s">
        <v>135</v>
      </c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24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8"/>
      <c r="CA58" s="49"/>
    </row>
    <row r="59" spans="1:79" ht="12" customHeight="1">
      <c r="A59" s="52"/>
      <c r="B59" s="21">
        <v>4</v>
      </c>
      <c r="C59" s="9"/>
      <c r="D59" s="1"/>
      <c r="E59" s="1" t="s">
        <v>12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47"/>
      <c r="T59" s="1" t="s">
        <v>39</v>
      </c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22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8"/>
      <c r="CA59" s="49"/>
    </row>
    <row r="60" spans="1:79" ht="12" customHeight="1">
      <c r="A60" s="52"/>
      <c r="B60" s="1"/>
      <c r="C60" s="1"/>
      <c r="D60" s="1"/>
      <c r="E60" s="1" t="s">
        <v>74</v>
      </c>
      <c r="F60" s="1"/>
      <c r="G60" s="1"/>
      <c r="H60" s="1"/>
      <c r="I60" s="280">
        <v>18150</v>
      </c>
      <c r="J60" s="280"/>
      <c r="K60" s="280"/>
      <c r="L60" s="280"/>
      <c r="M60" s="280"/>
      <c r="N60" s="1" t="s">
        <v>3</v>
      </c>
      <c r="O60" s="1"/>
      <c r="P60" s="1" t="s">
        <v>27</v>
      </c>
      <c r="Q60" s="1"/>
      <c r="R60" s="1"/>
      <c r="S60" s="47" t="s">
        <v>20</v>
      </c>
      <c r="T60" s="1" t="s">
        <v>30</v>
      </c>
      <c r="U60" s="1"/>
      <c r="V60" s="1"/>
      <c r="W60" s="280">
        <v>74</v>
      </c>
      <c r="X60" s="280"/>
      <c r="Y60" s="280"/>
      <c r="Z60" s="280"/>
      <c r="AA60" s="280"/>
      <c r="AB60" s="1"/>
      <c r="AC60" s="1" t="s">
        <v>120</v>
      </c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280" t="s">
        <v>18</v>
      </c>
      <c r="AP60" s="280"/>
      <c r="AQ60" s="280"/>
      <c r="AR60" s="280"/>
      <c r="AS60" s="280"/>
      <c r="AT60" s="280"/>
      <c r="AU60" s="22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49"/>
    </row>
    <row r="61" spans="1:79" ht="1.5" customHeight="1">
      <c r="A61" s="5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23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49"/>
    </row>
    <row r="62" spans="1:79" ht="9.75" customHeight="1">
      <c r="A62" s="52"/>
      <c r="B62" s="1"/>
      <c r="C62" s="15" t="s">
        <v>121</v>
      </c>
      <c r="D62" s="15"/>
      <c r="E62" s="15"/>
      <c r="F62" s="15"/>
      <c r="G62" s="15"/>
      <c r="H62" s="15"/>
      <c r="I62" s="16"/>
      <c r="J62" s="16"/>
      <c r="K62" s="16"/>
      <c r="L62" s="15" t="s">
        <v>122</v>
      </c>
      <c r="M62" s="15"/>
      <c r="N62" s="15"/>
      <c r="O62" s="15"/>
      <c r="P62" s="16"/>
      <c r="Q62" s="16"/>
      <c r="R62" s="16"/>
      <c r="S62" s="15" t="s">
        <v>123</v>
      </c>
      <c r="T62" s="15"/>
      <c r="U62" s="15"/>
      <c r="V62" s="15"/>
      <c r="W62" s="16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22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49"/>
    </row>
    <row r="63" spans="1:79" ht="9.75" customHeight="1">
      <c r="A63" s="52"/>
      <c r="B63" s="1"/>
      <c r="C63" s="16"/>
      <c r="D63" s="16"/>
      <c r="E63" s="15" t="s">
        <v>124</v>
      </c>
      <c r="F63" s="15"/>
      <c r="G63" s="15"/>
      <c r="H63" s="15"/>
      <c r="I63" s="16"/>
      <c r="J63" s="16"/>
      <c r="K63" s="16"/>
      <c r="L63" s="15" t="s">
        <v>124</v>
      </c>
      <c r="M63" s="15"/>
      <c r="N63" s="15"/>
      <c r="O63" s="15"/>
      <c r="P63" s="16"/>
      <c r="Q63" s="16"/>
      <c r="R63" s="16"/>
      <c r="S63" s="15" t="s">
        <v>124</v>
      </c>
      <c r="T63" s="15"/>
      <c r="U63" s="15"/>
      <c r="V63" s="15"/>
      <c r="W63" s="16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2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49"/>
    </row>
    <row r="64" spans="1:79" ht="9.75" customHeight="1">
      <c r="A64" s="52"/>
      <c r="B64" s="1"/>
      <c r="C64" s="15" t="s">
        <v>125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6"/>
      <c r="X64" s="1"/>
      <c r="Y64" s="1"/>
      <c r="Z64" s="1"/>
      <c r="AA64" s="1"/>
      <c r="AB64" s="1"/>
      <c r="AC64" s="1"/>
      <c r="AD64" s="1"/>
      <c r="AE64" s="15" t="s">
        <v>118</v>
      </c>
      <c r="AF64" s="15"/>
      <c r="AG64" s="15"/>
      <c r="AH64" s="15"/>
      <c r="AI64" s="15"/>
      <c r="AJ64" s="15"/>
      <c r="AK64" s="15"/>
      <c r="AL64" s="15"/>
      <c r="AM64" s="15"/>
      <c r="AN64" s="15"/>
      <c r="AO64" s="16"/>
      <c r="AP64" s="1"/>
      <c r="AQ64" s="1"/>
      <c r="AR64" s="1"/>
      <c r="AS64" s="1"/>
      <c r="AT64" s="1"/>
      <c r="AU64" s="2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49"/>
    </row>
    <row r="65" spans="1:79" ht="12" customHeight="1">
      <c r="A65" s="52"/>
      <c r="B65" s="1"/>
      <c r="C65" s="1" t="s">
        <v>41</v>
      </c>
      <c r="D65" s="1"/>
      <c r="E65" s="278">
        <v>10.522</v>
      </c>
      <c r="F65" s="278"/>
      <c r="G65" s="278"/>
      <c r="H65" s="278"/>
      <c r="I65" s="1"/>
      <c r="J65" s="11"/>
      <c r="K65" s="1"/>
      <c r="L65" s="278">
        <v>3.382</v>
      </c>
      <c r="M65" s="278"/>
      <c r="N65" s="278"/>
      <c r="O65" s="278"/>
      <c r="P65" s="1"/>
      <c r="Q65" s="11"/>
      <c r="R65" s="1"/>
      <c r="S65" s="281">
        <f>SUM(E65-L65)</f>
        <v>7.140000000000001</v>
      </c>
      <c r="T65" s="281"/>
      <c r="U65" s="281"/>
      <c r="V65" s="28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7"/>
      <c r="AJ65" s="1"/>
      <c r="AK65" s="277">
        <f>SUM(S65/S66)</f>
        <v>11.424000000000001</v>
      </c>
      <c r="AL65" s="277"/>
      <c r="AM65" s="277"/>
      <c r="AN65" s="277"/>
      <c r="AO65" s="1"/>
      <c r="AP65" s="1"/>
      <c r="AQ65" s="1"/>
      <c r="AR65" s="1"/>
      <c r="AS65" s="1"/>
      <c r="AT65" s="1"/>
      <c r="AU65" s="22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49"/>
    </row>
    <row r="66" spans="1:79" ht="12" customHeight="1">
      <c r="A66" s="52"/>
      <c r="B66" s="1"/>
      <c r="C66" s="1" t="s">
        <v>42</v>
      </c>
      <c r="D66" s="1"/>
      <c r="E66" s="279">
        <v>0.684</v>
      </c>
      <c r="F66" s="279"/>
      <c r="G66" s="279"/>
      <c r="H66" s="279"/>
      <c r="I66" s="1"/>
      <c r="J66" s="11"/>
      <c r="K66" s="1"/>
      <c r="L66" s="279">
        <v>0.059</v>
      </c>
      <c r="M66" s="279"/>
      <c r="N66" s="279"/>
      <c r="O66" s="279"/>
      <c r="P66" s="1"/>
      <c r="Q66" s="11"/>
      <c r="R66" s="1"/>
      <c r="S66" s="278">
        <f>SUM(E66-L66)</f>
        <v>0.625</v>
      </c>
      <c r="T66" s="278"/>
      <c r="U66" s="278"/>
      <c r="V66" s="278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7"/>
      <c r="AJ66" s="1"/>
      <c r="AK66" s="277">
        <f>SUM(S65/S67)</f>
        <v>17.76119402985075</v>
      </c>
      <c r="AL66" s="277"/>
      <c r="AM66" s="277"/>
      <c r="AN66" s="277"/>
      <c r="AO66" s="1"/>
      <c r="AP66" s="1"/>
      <c r="AQ66" s="1"/>
      <c r="AR66" s="1"/>
      <c r="AS66" s="1"/>
      <c r="AT66" s="1"/>
      <c r="AU66" s="22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49"/>
    </row>
    <row r="67" spans="1:79" ht="12" customHeight="1">
      <c r="A67" s="52"/>
      <c r="B67" s="1"/>
      <c r="C67" s="1" t="s">
        <v>43</v>
      </c>
      <c r="D67" s="1"/>
      <c r="E67" s="279">
        <v>0.429</v>
      </c>
      <c r="F67" s="279"/>
      <c r="G67" s="279"/>
      <c r="H67" s="279"/>
      <c r="I67" s="1"/>
      <c r="J67" s="11"/>
      <c r="K67" s="1"/>
      <c r="L67" s="279">
        <v>0.027</v>
      </c>
      <c r="M67" s="279"/>
      <c r="N67" s="279"/>
      <c r="O67" s="279"/>
      <c r="P67" s="1"/>
      <c r="Q67" s="11"/>
      <c r="R67" s="1"/>
      <c r="S67" s="278">
        <f>SUM(E67-L67)</f>
        <v>0.40199999999999997</v>
      </c>
      <c r="T67" s="278"/>
      <c r="U67" s="278"/>
      <c r="V67" s="278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7"/>
      <c r="AJ67" s="1"/>
      <c r="AK67" s="277">
        <f>SUM(S65/S68)</f>
        <v>29.504132231404963</v>
      </c>
      <c r="AL67" s="277"/>
      <c r="AM67" s="277"/>
      <c r="AN67" s="277"/>
      <c r="AO67" s="1"/>
      <c r="AP67" s="1"/>
      <c r="AQ67" s="1"/>
      <c r="AR67" s="1"/>
      <c r="AS67" s="1"/>
      <c r="AT67" s="1"/>
      <c r="AU67" s="22"/>
      <c r="BZ67" s="25"/>
      <c r="CA67" s="51"/>
    </row>
    <row r="68" spans="1:79" ht="12" customHeight="1">
      <c r="A68" s="52"/>
      <c r="B68" s="1"/>
      <c r="C68" s="1" t="s">
        <v>44</v>
      </c>
      <c r="D68" s="1"/>
      <c r="E68" s="279">
        <v>0.254</v>
      </c>
      <c r="F68" s="279"/>
      <c r="G68" s="279"/>
      <c r="H68" s="279"/>
      <c r="I68" s="1"/>
      <c r="J68" s="11"/>
      <c r="K68" s="1"/>
      <c r="L68" s="279">
        <v>0.012</v>
      </c>
      <c r="M68" s="279"/>
      <c r="N68" s="279"/>
      <c r="O68" s="279"/>
      <c r="P68" s="1"/>
      <c r="Q68" s="11"/>
      <c r="R68" s="1"/>
      <c r="S68" s="279">
        <f>SUM(E68-L68)</f>
        <v>0.242</v>
      </c>
      <c r="T68" s="279"/>
      <c r="U68" s="279"/>
      <c r="V68" s="279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7"/>
      <c r="AJ68" s="1"/>
      <c r="AK68" s="277">
        <f>SUM(S65/S69)</f>
        <v>52.5</v>
      </c>
      <c r="AL68" s="277"/>
      <c r="AM68" s="277"/>
      <c r="AN68" s="277"/>
      <c r="AO68" s="1"/>
      <c r="AP68" s="1"/>
      <c r="AQ68" s="1"/>
      <c r="AR68" s="1"/>
      <c r="AS68" s="1"/>
      <c r="AT68" s="1"/>
      <c r="AU68" s="22"/>
      <c r="BZ68" s="25"/>
      <c r="CA68" s="51"/>
    </row>
    <row r="69" spans="1:79" ht="12" customHeight="1">
      <c r="A69" s="52"/>
      <c r="B69" s="1"/>
      <c r="C69" s="1" t="s">
        <v>45</v>
      </c>
      <c r="D69" s="1"/>
      <c r="E69" s="279">
        <v>0.136</v>
      </c>
      <c r="F69" s="279"/>
      <c r="G69" s="279"/>
      <c r="H69" s="279"/>
      <c r="I69" s="1"/>
      <c r="J69" s="11"/>
      <c r="K69" s="1"/>
      <c r="L69" s="279">
        <v>0</v>
      </c>
      <c r="M69" s="279"/>
      <c r="N69" s="279"/>
      <c r="O69" s="279"/>
      <c r="P69" s="1"/>
      <c r="Q69" s="11"/>
      <c r="R69" s="1"/>
      <c r="S69" s="279">
        <f>SUM(E69-L69)</f>
        <v>0.136</v>
      </c>
      <c r="T69" s="279"/>
      <c r="U69" s="279"/>
      <c r="V69" s="279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22"/>
      <c r="BZ69" s="25"/>
      <c r="CA69" s="51"/>
    </row>
    <row r="70" spans="1:79" ht="1.5" customHeight="1">
      <c r="A70" s="52"/>
      <c r="B70" s="12"/>
      <c r="C70" s="12"/>
      <c r="D70" s="12"/>
      <c r="E70" s="13"/>
      <c r="F70" s="13"/>
      <c r="G70" s="13"/>
      <c r="H70" s="13"/>
      <c r="I70" s="12"/>
      <c r="J70" s="14"/>
      <c r="K70" s="12"/>
      <c r="L70" s="13"/>
      <c r="M70" s="13"/>
      <c r="N70" s="13"/>
      <c r="O70" s="13"/>
      <c r="P70" s="12"/>
      <c r="Q70" s="14"/>
      <c r="R70" s="12"/>
      <c r="S70" s="13"/>
      <c r="T70" s="13"/>
      <c r="U70" s="13"/>
      <c r="V70" s="13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23"/>
      <c r="BZ70" s="25"/>
      <c r="CA70" s="51"/>
    </row>
    <row r="71" spans="1:79" ht="9.75" customHeight="1">
      <c r="A71" s="52"/>
      <c r="B71" s="1"/>
      <c r="C71" s="1" t="s">
        <v>132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22"/>
      <c r="BZ71" s="25"/>
      <c r="CA71" s="51"/>
    </row>
    <row r="72" spans="1:79" ht="9.75" customHeight="1" thickBot="1">
      <c r="A72" s="52"/>
      <c r="B72" s="18"/>
      <c r="C72" s="19" t="s">
        <v>133</v>
      </c>
      <c r="D72" s="19"/>
      <c r="E72" s="19"/>
      <c r="F72" s="19"/>
      <c r="G72" s="19"/>
      <c r="H72" s="19"/>
      <c r="I72" s="18"/>
      <c r="J72" s="115" t="s">
        <v>119</v>
      </c>
      <c r="K72" s="18" t="s">
        <v>27</v>
      </c>
      <c r="L72" s="18"/>
      <c r="M72" s="18"/>
      <c r="N72" s="18"/>
      <c r="O72" s="20"/>
      <c r="P72" s="115"/>
      <c r="Q72" s="18" t="s">
        <v>69</v>
      </c>
      <c r="R72" s="18"/>
      <c r="S72" s="18"/>
      <c r="T72" s="20"/>
      <c r="U72" s="115"/>
      <c r="V72" s="18" t="s">
        <v>134</v>
      </c>
      <c r="W72" s="18"/>
      <c r="X72" s="18"/>
      <c r="Y72" s="18"/>
      <c r="Z72" s="20"/>
      <c r="AA72" s="20"/>
      <c r="AB72" s="115"/>
      <c r="AC72" s="18" t="s">
        <v>135</v>
      </c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24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26"/>
      <c r="CA72" s="51"/>
    </row>
    <row r="73" spans="1:79" ht="12" customHeight="1" thickBot="1">
      <c r="A73" s="58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19"/>
      <c r="BZ73" s="119"/>
      <c r="CA73" s="120"/>
    </row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</sheetData>
  <mergeCells count="111">
    <mergeCell ref="AK66:AN66"/>
    <mergeCell ref="AK67:AN67"/>
    <mergeCell ref="AK68:AN68"/>
    <mergeCell ref="S66:V66"/>
    <mergeCell ref="S67:V67"/>
    <mergeCell ref="S68:V68"/>
    <mergeCell ref="S69:V69"/>
    <mergeCell ref="L66:O66"/>
    <mergeCell ref="L67:O67"/>
    <mergeCell ref="L68:O68"/>
    <mergeCell ref="L69:O69"/>
    <mergeCell ref="E66:H66"/>
    <mergeCell ref="E67:H67"/>
    <mergeCell ref="E68:H68"/>
    <mergeCell ref="E69:H69"/>
    <mergeCell ref="E65:H65"/>
    <mergeCell ref="I60:M60"/>
    <mergeCell ref="W60:AA60"/>
    <mergeCell ref="AO60:AT60"/>
    <mergeCell ref="L65:O65"/>
    <mergeCell ref="S65:V65"/>
    <mergeCell ref="AK65:AN65"/>
    <mergeCell ref="S54:V54"/>
    <mergeCell ref="S55:V55"/>
    <mergeCell ref="AK51:AN51"/>
    <mergeCell ref="AK52:AN52"/>
    <mergeCell ref="AK53:AN53"/>
    <mergeCell ref="AK54:AN54"/>
    <mergeCell ref="S52:V52"/>
    <mergeCell ref="S53:V53"/>
    <mergeCell ref="S51:V51"/>
    <mergeCell ref="E54:H54"/>
    <mergeCell ref="E55:H55"/>
    <mergeCell ref="L51:O51"/>
    <mergeCell ref="L52:O52"/>
    <mergeCell ref="L53:O53"/>
    <mergeCell ref="L54:O54"/>
    <mergeCell ref="L55:O55"/>
    <mergeCell ref="AP46:AT46"/>
    <mergeCell ref="E52:H52"/>
    <mergeCell ref="E51:H51"/>
    <mergeCell ref="E53:H53"/>
    <mergeCell ref="AK38:AN38"/>
    <mergeCell ref="AK39:AN39"/>
    <mergeCell ref="AK40:AN40"/>
    <mergeCell ref="I46:M46"/>
    <mergeCell ref="W46:AA46"/>
    <mergeCell ref="S38:V38"/>
    <mergeCell ref="S39:V39"/>
    <mergeCell ref="S40:V40"/>
    <mergeCell ref="S41:V41"/>
    <mergeCell ref="L38:O38"/>
    <mergeCell ref="L39:O39"/>
    <mergeCell ref="L40:O40"/>
    <mergeCell ref="L41:O41"/>
    <mergeCell ref="E38:H38"/>
    <mergeCell ref="E39:H39"/>
    <mergeCell ref="E40:H40"/>
    <mergeCell ref="E41:H41"/>
    <mergeCell ref="I32:M32"/>
    <mergeCell ref="W32:AA32"/>
    <mergeCell ref="AP32:AT32"/>
    <mergeCell ref="E37:H37"/>
    <mergeCell ref="L37:O37"/>
    <mergeCell ref="S37:V37"/>
    <mergeCell ref="AK37:AN37"/>
    <mergeCell ref="AK23:AN23"/>
    <mergeCell ref="AK24:AN24"/>
    <mergeCell ref="AK25:AN25"/>
    <mergeCell ref="AK26:AN26"/>
    <mergeCell ref="E27:H27"/>
    <mergeCell ref="S23:V23"/>
    <mergeCell ref="S24:V24"/>
    <mergeCell ref="S25:V25"/>
    <mergeCell ref="S26:V26"/>
    <mergeCell ref="S27:V27"/>
    <mergeCell ref="E23:H23"/>
    <mergeCell ref="E24:H24"/>
    <mergeCell ref="E25:H25"/>
    <mergeCell ref="E26:H26"/>
    <mergeCell ref="BF13:BQ13"/>
    <mergeCell ref="C14:G14"/>
    <mergeCell ref="M14:P14"/>
    <mergeCell ref="I18:M18"/>
    <mergeCell ref="W18:AA18"/>
    <mergeCell ref="AO18:AT18"/>
    <mergeCell ref="L13:O13"/>
    <mergeCell ref="Q13:U13"/>
    <mergeCell ref="AJ13:AM13"/>
    <mergeCell ref="AX13:BA13"/>
    <mergeCell ref="AB7:AU7"/>
    <mergeCell ref="BM7:BY7"/>
    <mergeCell ref="AA12:AR12"/>
    <mergeCell ref="BD12:BG12"/>
    <mergeCell ref="BQ12:BS12"/>
    <mergeCell ref="BU12:BY12"/>
    <mergeCell ref="W5:AU5"/>
    <mergeCell ref="BW5:BY5"/>
    <mergeCell ref="AB6:AU6"/>
    <mergeCell ref="BW6:BY6"/>
    <mergeCell ref="W3:AU3"/>
    <mergeCell ref="BL3:BP3"/>
    <mergeCell ref="BT3:BX3"/>
    <mergeCell ref="W4:AU4"/>
    <mergeCell ref="BL4:BP4"/>
    <mergeCell ref="BT4:BX4"/>
    <mergeCell ref="L27:O27"/>
    <mergeCell ref="L23:O23"/>
    <mergeCell ref="L24:O24"/>
    <mergeCell ref="L25:O25"/>
    <mergeCell ref="L26:O26"/>
  </mergeCells>
  <printOptions horizontalCentered="1"/>
  <pageMargins left="0.25" right="0" top="0.45" bottom="0" header="0" footer="0"/>
  <pageSetup fitToHeight="1" fitToWidth="1" horizontalDpi="300" verticalDpi="300" orientation="portrait" paperSize="9" scale="86" r:id="rId2"/>
  <rowBreaks count="1" manualBreakCount="1">
    <brk id="73" max="78" man="1"/>
  </rowBreaks>
  <colBreaks count="1" manualBreakCount="1">
    <brk id="79" max="7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73"/>
  <sheetViews>
    <sheetView workbookViewId="0" topLeftCell="A1">
      <selection activeCell="W69" sqref="W69"/>
    </sheetView>
  </sheetViews>
  <sheetFormatPr defaultColWidth="9.140625" defaultRowHeight="12.75"/>
  <cols>
    <col min="1" max="7" width="1.28515625" style="0" customWidth="1"/>
    <col min="8" max="8" width="1.8515625" style="0" customWidth="1"/>
    <col min="9" max="14" width="1.28515625" style="0" customWidth="1"/>
    <col min="15" max="15" width="10.8515625" style="0" customWidth="1"/>
    <col min="16" max="20" width="1.28515625" style="0" customWidth="1"/>
    <col min="21" max="21" width="5.7109375" style="0" customWidth="1"/>
    <col min="22" max="22" width="2.28125" style="0" customWidth="1"/>
    <col min="23" max="39" width="1.28515625" style="0" customWidth="1"/>
    <col min="40" max="40" width="2.7109375" style="0" customWidth="1"/>
    <col min="41" max="204" width="1.28515625" style="0" customWidth="1"/>
  </cols>
  <sheetData>
    <row r="1" spans="1:79" ht="9.75" customHeight="1">
      <c r="A1" s="57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55"/>
    </row>
    <row r="2" spans="1:79" ht="12" customHeight="1">
      <c r="A2" s="5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CA2" s="56"/>
    </row>
    <row r="3" spans="1:79" ht="12" customHeight="1">
      <c r="A3" s="52"/>
      <c r="P3" s="1" t="s">
        <v>0</v>
      </c>
      <c r="Q3" s="1"/>
      <c r="R3" s="1"/>
      <c r="S3" s="1"/>
      <c r="T3" s="1"/>
      <c r="U3" s="1"/>
      <c r="W3" s="274" t="str">
        <f>'Preliminary Report'!X3</f>
        <v>OCS-G-32306 001 ST00BP01</v>
      </c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BD3" s="1"/>
      <c r="BE3" s="1"/>
      <c r="BF3" s="1"/>
      <c r="BG3" s="1"/>
      <c r="BH3" s="1"/>
      <c r="BI3" s="1"/>
      <c r="BJ3" s="3" t="s">
        <v>1</v>
      </c>
      <c r="BK3" s="1"/>
      <c r="BL3" s="217">
        <f>'Preliminary Report'!BL3</f>
        <v>18080</v>
      </c>
      <c r="BM3" s="217"/>
      <c r="BN3" s="217"/>
      <c r="BO3" s="217"/>
      <c r="BP3" s="217"/>
      <c r="BQ3" s="1"/>
      <c r="BR3" s="1" t="s">
        <v>2</v>
      </c>
      <c r="BS3" s="1"/>
      <c r="BT3" s="217">
        <f>'Preliminary Report'!BT3</f>
        <v>18206</v>
      </c>
      <c r="BU3" s="217"/>
      <c r="BV3" s="217"/>
      <c r="BW3" s="217"/>
      <c r="BX3" s="217"/>
      <c r="BY3" s="1" t="s">
        <v>3</v>
      </c>
      <c r="CA3" s="56"/>
    </row>
    <row r="4" spans="1:79" ht="12" customHeight="1">
      <c r="A4" s="52"/>
      <c r="P4" s="1" t="s">
        <v>4</v>
      </c>
      <c r="Q4" s="1"/>
      <c r="R4" s="1"/>
      <c r="S4" s="1"/>
      <c r="T4" s="1"/>
      <c r="U4" s="1"/>
      <c r="W4" s="274" t="str">
        <f>'Preliminary Report'!X4</f>
        <v>Mississippi Canyon 252 No1 ST00BP01</v>
      </c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BD4" s="1"/>
      <c r="BE4" s="1"/>
      <c r="BF4" s="1"/>
      <c r="BG4" s="1"/>
      <c r="BH4" s="1"/>
      <c r="BI4" s="1"/>
      <c r="BJ4" s="3" t="s">
        <v>5</v>
      </c>
      <c r="BK4" s="1"/>
      <c r="BL4" s="217">
        <f>'Preliminary Report'!BL4</f>
        <v>18069</v>
      </c>
      <c r="BM4" s="217"/>
      <c r="BN4" s="217"/>
      <c r="BO4" s="217"/>
      <c r="BP4" s="217"/>
      <c r="BQ4" s="1"/>
      <c r="BR4" s="1" t="s">
        <v>2</v>
      </c>
      <c r="BS4" s="1"/>
      <c r="BT4" s="217">
        <f>'Preliminary Report'!BT4</f>
        <v>18195</v>
      </c>
      <c r="BU4" s="217"/>
      <c r="BV4" s="217"/>
      <c r="BW4" s="217"/>
      <c r="BX4" s="217"/>
      <c r="BY4" s="1" t="s">
        <v>3</v>
      </c>
      <c r="CA4" s="56"/>
    </row>
    <row r="5" spans="1:79" ht="12" customHeight="1">
      <c r="A5" s="52"/>
      <c r="P5" s="1" t="s">
        <v>6</v>
      </c>
      <c r="Q5" s="1"/>
      <c r="R5" s="1"/>
      <c r="S5" s="1"/>
      <c r="T5" s="1"/>
      <c r="U5" s="1"/>
      <c r="W5" s="274" t="str">
        <f>'Preliminary Report'!X5</f>
        <v>BP Exploration and Production</v>
      </c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3" t="s">
        <v>7</v>
      </c>
      <c r="BV5" s="1"/>
      <c r="BW5" s="212" t="s">
        <v>12</v>
      </c>
      <c r="BX5" s="212"/>
      <c r="BY5" s="212"/>
      <c r="CA5" s="56"/>
    </row>
    <row r="6" spans="1:79" ht="12" customHeight="1">
      <c r="A6" s="52"/>
      <c r="P6" s="1" t="s">
        <v>8</v>
      </c>
      <c r="Q6" s="1"/>
      <c r="R6" s="1"/>
      <c r="S6" s="1"/>
      <c r="T6" s="1"/>
      <c r="U6" s="1"/>
      <c r="V6" s="1"/>
      <c r="W6" s="1"/>
      <c r="X6" s="1"/>
      <c r="Y6" s="1"/>
      <c r="AB6" s="276" t="str">
        <f>'Preliminary Report'!AC6</f>
        <v>Josph Keith</v>
      </c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6"/>
      <c r="AR6" s="276"/>
      <c r="AS6" s="276"/>
      <c r="AT6" s="276"/>
      <c r="AU6" s="276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3" t="s">
        <v>9</v>
      </c>
      <c r="BV6" s="1"/>
      <c r="BW6" s="212">
        <f>'Preliminary Report'!BW6:BX6</f>
        <v>1</v>
      </c>
      <c r="BX6" s="212"/>
      <c r="BY6" s="212"/>
      <c r="CA6" s="56"/>
    </row>
    <row r="7" spans="1:79" ht="12" customHeight="1">
      <c r="A7" s="52"/>
      <c r="P7" s="1" t="s">
        <v>10</v>
      </c>
      <c r="Q7" s="1"/>
      <c r="R7" s="1"/>
      <c r="S7" s="1"/>
      <c r="T7" s="1"/>
      <c r="U7" s="1"/>
      <c r="V7" s="1"/>
      <c r="W7" s="1"/>
      <c r="X7" s="1"/>
      <c r="Y7" s="1"/>
      <c r="AB7" s="276" t="str">
        <f>'Preliminary Report'!AC7</f>
        <v>G. Bennett, J.Bellow</v>
      </c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BD7" s="1"/>
      <c r="BE7" s="1"/>
      <c r="BF7" s="1"/>
      <c r="BG7" s="1"/>
      <c r="BH7" s="1"/>
      <c r="BI7" s="1"/>
      <c r="BJ7" s="1"/>
      <c r="BK7" s="1"/>
      <c r="BL7" s="3" t="s">
        <v>11</v>
      </c>
      <c r="BM7" s="228">
        <f>'Preliminary Report'!BM7:BX7</f>
        <v>40272.458333333336</v>
      </c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CA7" s="56"/>
    </row>
    <row r="8" spans="1:79" ht="3" customHeight="1">
      <c r="A8" s="52"/>
      <c r="U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CA8" s="56"/>
    </row>
    <row r="9" spans="1:79" ht="4.5" customHeight="1">
      <c r="A9" s="53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 t="s">
        <v>12</v>
      </c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51"/>
    </row>
    <row r="10" spans="1:79" ht="7.5" customHeight="1">
      <c r="A10" s="5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CA10" s="56"/>
    </row>
    <row r="11" spans="1:79" ht="12" customHeight="1">
      <c r="A11" s="52"/>
      <c r="B11" s="6" t="s">
        <v>109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49"/>
    </row>
    <row r="12" spans="1:79" ht="12" customHeight="1">
      <c r="A12" s="52"/>
      <c r="B12" s="1"/>
      <c r="C12" s="1" t="s">
        <v>110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04"/>
      <c r="AA12" s="212" t="str">
        <f>'Show Graph'!AA12:AR12</f>
        <v>GOOD</v>
      </c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1" t="s">
        <v>111</v>
      </c>
      <c r="AT12" s="1"/>
      <c r="AU12" s="1"/>
      <c r="AV12" s="1"/>
      <c r="AW12" s="1"/>
      <c r="AX12" s="1"/>
      <c r="AY12" s="1"/>
      <c r="AZ12" s="1"/>
      <c r="BA12" s="1"/>
      <c r="BB12" s="1"/>
      <c r="BC12" s="104"/>
      <c r="BD12" s="212">
        <f>'Show Graph'!BD12:BG12</f>
        <v>18080</v>
      </c>
      <c r="BE12" s="212"/>
      <c r="BF12" s="212"/>
      <c r="BG12" s="212"/>
      <c r="BH12" s="1" t="s">
        <v>112</v>
      </c>
      <c r="BI12" s="1"/>
      <c r="BJ12" s="1"/>
      <c r="BK12" s="1"/>
      <c r="BL12" s="1"/>
      <c r="BM12" s="1"/>
      <c r="BN12" s="1"/>
      <c r="BO12" s="104"/>
      <c r="BP12" s="104"/>
      <c r="BQ12" s="212" t="str">
        <f>'Show Graph'!BQ12:BS12</f>
        <v>GAS</v>
      </c>
      <c r="BR12" s="212"/>
      <c r="BS12" s="212"/>
      <c r="BT12" s="7" t="s">
        <v>99</v>
      </c>
      <c r="BU12" s="212" t="str">
        <f>'Show Graph'!BU12:BY12</f>
        <v>NA</v>
      </c>
      <c r="BV12" s="212"/>
      <c r="BW12" s="212"/>
      <c r="BX12" s="212"/>
      <c r="BY12" s="212"/>
      <c r="BZ12" s="5"/>
      <c r="CA12" s="49"/>
    </row>
    <row r="13" spans="1:79" ht="12" customHeight="1">
      <c r="A13" s="52"/>
      <c r="B13" s="1"/>
      <c r="C13" s="1" t="s">
        <v>113</v>
      </c>
      <c r="D13" s="1"/>
      <c r="E13" s="1"/>
      <c r="F13" s="1"/>
      <c r="G13" s="1"/>
      <c r="H13" s="1"/>
      <c r="I13" s="1"/>
      <c r="J13" s="1"/>
      <c r="K13" s="104"/>
      <c r="L13" s="212" t="str">
        <f>'Show Graph'!L13:O13</f>
        <v>GAS</v>
      </c>
      <c r="M13" s="212"/>
      <c r="N13" s="212"/>
      <c r="O13" s="212"/>
      <c r="P13" s="7" t="s">
        <v>99</v>
      </c>
      <c r="Q13" s="212" t="str">
        <f>'Show Graph'!Q13:U13</f>
        <v>CONDENSATE</v>
      </c>
      <c r="R13" s="212"/>
      <c r="S13" s="212"/>
      <c r="T13" s="212"/>
      <c r="U13" s="212"/>
      <c r="V13" s="1" t="s">
        <v>114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04"/>
      <c r="AJ13" s="212">
        <f>'Show Graph'!AJ13:AM13</f>
        <v>18090</v>
      </c>
      <c r="AK13" s="212"/>
      <c r="AL13" s="212"/>
      <c r="AM13" s="212"/>
      <c r="AN13" s="1" t="s">
        <v>115</v>
      </c>
      <c r="AO13" s="1"/>
      <c r="AP13" s="1"/>
      <c r="AQ13" s="1"/>
      <c r="AR13" s="1"/>
      <c r="AS13" s="1"/>
      <c r="AT13" s="1"/>
      <c r="AU13" s="1"/>
      <c r="AV13" s="1"/>
      <c r="AW13" s="104"/>
      <c r="AX13" s="212">
        <f>'Show Graph'!AX13:BA13</f>
        <v>10</v>
      </c>
      <c r="AY13" s="212"/>
      <c r="AZ13" s="212"/>
      <c r="BA13" s="212"/>
      <c r="BB13" s="1" t="s">
        <v>107</v>
      </c>
      <c r="BC13" s="1"/>
      <c r="BD13" s="1"/>
      <c r="BE13" s="1"/>
      <c r="BF13" s="212" t="str">
        <f>'Show Graph'!BF13:BQ13</f>
        <v>GAS</v>
      </c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1" t="s">
        <v>116</v>
      </c>
      <c r="BS13" s="1"/>
      <c r="BT13" s="1"/>
      <c r="BU13" s="1"/>
      <c r="BV13" s="1"/>
      <c r="BW13" s="1"/>
      <c r="BX13" s="1"/>
      <c r="BY13" s="1"/>
      <c r="BZ13" s="1"/>
      <c r="CA13" s="49"/>
    </row>
    <row r="14" spans="1:87" ht="12" customHeight="1">
      <c r="A14" s="52"/>
      <c r="B14" s="1"/>
      <c r="C14" s="212">
        <f>'Show Graph'!C14:G14</f>
        <v>116</v>
      </c>
      <c r="D14" s="212"/>
      <c r="E14" s="212"/>
      <c r="F14" s="212"/>
      <c r="G14" s="212"/>
      <c r="H14" s="1" t="s">
        <v>104</v>
      </c>
      <c r="I14" s="1"/>
      <c r="J14" s="1"/>
      <c r="K14" s="104"/>
      <c r="L14" s="104"/>
      <c r="M14" s="212" t="str">
        <f>'Show Graph'!M14:P14</f>
        <v>GAS / CONDENSATE</v>
      </c>
      <c r="N14" s="212"/>
      <c r="O14" s="212"/>
      <c r="P14" s="212"/>
      <c r="Q14" s="1" t="s">
        <v>117</v>
      </c>
      <c r="R14" s="1"/>
      <c r="S14" s="1"/>
      <c r="T14" s="1"/>
      <c r="U14" s="1"/>
      <c r="V14" s="189" t="s">
        <v>12</v>
      </c>
      <c r="W14" s="190"/>
      <c r="X14" s="190"/>
      <c r="Y14" s="191"/>
      <c r="Z14" s="190"/>
      <c r="AA14" s="190"/>
      <c r="AB14" s="190"/>
      <c r="AC14" s="191"/>
      <c r="AD14" s="192"/>
      <c r="AE14" s="192"/>
      <c r="AF14" s="192"/>
      <c r="AG14" s="191"/>
      <c r="AH14" s="193"/>
      <c r="AI14" s="193"/>
      <c r="AJ14" s="193"/>
      <c r="AK14" s="191"/>
      <c r="AL14" s="193"/>
      <c r="AM14" s="193"/>
      <c r="AN14" s="193"/>
      <c r="AO14" s="191"/>
      <c r="AP14" s="193"/>
      <c r="AQ14" s="193"/>
      <c r="AR14" s="193"/>
      <c r="AS14" s="191"/>
      <c r="AT14" s="193"/>
      <c r="AU14" s="193"/>
      <c r="AV14" s="193"/>
      <c r="AW14" s="191"/>
      <c r="AX14" s="114"/>
      <c r="AY14" s="114"/>
      <c r="AZ14" s="114"/>
      <c r="BA14" s="191"/>
      <c r="BB14" s="114"/>
      <c r="BC14" s="114"/>
      <c r="BD14" s="114"/>
      <c r="BE14" s="191"/>
      <c r="BF14" s="190"/>
      <c r="BG14" s="190"/>
      <c r="BH14" s="190"/>
      <c r="BI14" s="190"/>
      <c r="BJ14" s="106"/>
      <c r="BK14" s="28"/>
      <c r="BL14" s="106"/>
      <c r="BM14" s="106"/>
      <c r="BN14" s="106"/>
      <c r="BO14" s="28"/>
      <c r="BP14" s="187"/>
      <c r="BQ14" s="187"/>
      <c r="BR14" s="187"/>
      <c r="BS14" s="28"/>
      <c r="BT14" s="188"/>
      <c r="BU14" s="188"/>
      <c r="BV14" s="188"/>
      <c r="BW14" s="28"/>
      <c r="BX14" s="188"/>
      <c r="BY14" s="188"/>
      <c r="BZ14" s="188"/>
      <c r="CA14" s="49"/>
      <c r="CB14" s="188"/>
      <c r="CC14" s="188"/>
      <c r="CD14" s="188"/>
      <c r="CE14" s="28"/>
      <c r="CF14" s="188"/>
      <c r="CG14" s="188"/>
      <c r="CH14" s="188"/>
      <c r="CI14" s="194"/>
    </row>
    <row r="15" spans="1:79" ht="4.5" customHeight="1">
      <c r="A15" s="5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49"/>
    </row>
    <row r="16" spans="1:79" ht="4.5" customHeight="1">
      <c r="A16" s="53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50"/>
    </row>
    <row r="17" spans="1:79" ht="12" customHeight="1">
      <c r="A17" s="52"/>
      <c r="B17" s="21">
        <v>1</v>
      </c>
      <c r="C17" s="9"/>
      <c r="D17" s="1"/>
      <c r="E17" s="1" t="s">
        <v>12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"/>
      <c r="T17" s="1" t="s">
        <v>39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22"/>
      <c r="AV17" s="6" t="s">
        <v>118</v>
      </c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49"/>
    </row>
    <row r="18" spans="1:79" ht="12" customHeight="1">
      <c r="A18" s="52"/>
      <c r="B18" s="1"/>
      <c r="C18" s="1"/>
      <c r="D18" s="1"/>
      <c r="E18" s="1" t="s">
        <v>74</v>
      </c>
      <c r="F18" s="1"/>
      <c r="G18" s="1"/>
      <c r="H18" s="1"/>
      <c r="I18" s="286">
        <v>18160</v>
      </c>
      <c r="J18" s="286"/>
      <c r="K18" s="286"/>
      <c r="L18" s="286"/>
      <c r="M18" s="286"/>
      <c r="N18" s="1" t="s">
        <v>3</v>
      </c>
      <c r="O18" s="1"/>
      <c r="P18" s="1" t="s">
        <v>27</v>
      </c>
      <c r="Q18" s="1"/>
      <c r="R18" s="1"/>
      <c r="S18" s="113" t="s">
        <v>119</v>
      </c>
      <c r="T18" s="1" t="s">
        <v>30</v>
      </c>
      <c r="U18" s="1"/>
      <c r="V18" s="1"/>
      <c r="W18" s="286">
        <v>91</v>
      </c>
      <c r="X18" s="286"/>
      <c r="Y18" s="286"/>
      <c r="Z18" s="286"/>
      <c r="AA18" s="286"/>
      <c r="AB18" s="1"/>
      <c r="AC18" s="1" t="s">
        <v>120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286" t="s">
        <v>18</v>
      </c>
      <c r="AP18" s="286"/>
      <c r="AQ18" s="286"/>
      <c r="AR18" s="286"/>
      <c r="AS18" s="286"/>
      <c r="AT18" s="286"/>
      <c r="AU18" s="22"/>
      <c r="AV18" s="1"/>
      <c r="AW18" s="1"/>
      <c r="AX18" s="1"/>
      <c r="AY18" s="1"/>
      <c r="AZ18" s="1"/>
      <c r="BC18" s="27" t="s">
        <v>41</v>
      </c>
      <c r="BD18" s="27"/>
      <c r="BE18" s="1"/>
      <c r="BF18" s="1"/>
      <c r="BG18" s="1"/>
      <c r="BH18" s="1"/>
      <c r="BI18" s="27" t="s">
        <v>41</v>
      </c>
      <c r="BJ18" s="27"/>
      <c r="BK18" s="1"/>
      <c r="BL18" s="1"/>
      <c r="BM18" s="1"/>
      <c r="BN18" s="1"/>
      <c r="BO18" s="1"/>
      <c r="BP18" s="27" t="s">
        <v>41</v>
      </c>
      <c r="BQ18" s="27"/>
      <c r="BR18" s="1"/>
      <c r="BS18" s="1"/>
      <c r="BT18" s="1"/>
      <c r="BU18" s="1"/>
      <c r="BV18" s="1"/>
      <c r="BW18" s="27" t="s">
        <v>41</v>
      </c>
      <c r="BX18" s="27"/>
      <c r="BZ18" s="1"/>
      <c r="CA18" s="49"/>
    </row>
    <row r="19" spans="1:79" ht="1.5" customHeight="1">
      <c r="A19" s="5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23"/>
      <c r="AV19" s="1"/>
      <c r="AW19" s="1"/>
      <c r="AX19" s="1"/>
      <c r="AY19" s="1"/>
      <c r="AZ19" s="1"/>
      <c r="BC19" s="1"/>
      <c r="BD19" s="1"/>
      <c r="BE19" s="1"/>
      <c r="BF19" s="1"/>
      <c r="BG19" s="1"/>
      <c r="BH19" s="1"/>
      <c r="BI19" s="5"/>
      <c r="BJ19" s="5"/>
      <c r="BK19" s="1"/>
      <c r="BL19" s="1"/>
      <c r="BM19" s="1"/>
      <c r="BN19" s="1"/>
      <c r="BO19" s="1"/>
      <c r="BP19" s="5"/>
      <c r="BQ19" s="5"/>
      <c r="BR19" s="1"/>
      <c r="BS19" s="1"/>
      <c r="BT19" s="1"/>
      <c r="BU19" s="1"/>
      <c r="BV19" s="1"/>
      <c r="BW19" s="5"/>
      <c r="BX19" s="5"/>
      <c r="BZ19" s="1"/>
      <c r="CA19" s="49"/>
    </row>
    <row r="20" spans="1:79" ht="9.75" customHeight="1">
      <c r="A20" s="52"/>
      <c r="B20" s="1"/>
      <c r="C20" s="15" t="s">
        <v>121</v>
      </c>
      <c r="D20" s="15"/>
      <c r="E20" s="15"/>
      <c r="F20" s="15"/>
      <c r="G20" s="15"/>
      <c r="H20" s="15"/>
      <c r="I20" s="16"/>
      <c r="J20" s="16"/>
      <c r="K20" s="16"/>
      <c r="L20" s="15" t="s">
        <v>122</v>
      </c>
      <c r="M20" s="15"/>
      <c r="N20" s="15"/>
      <c r="O20" s="15"/>
      <c r="P20" s="16"/>
      <c r="Q20" s="16"/>
      <c r="R20" s="16"/>
      <c r="S20" s="15" t="s">
        <v>123</v>
      </c>
      <c r="T20" s="15"/>
      <c r="U20" s="15"/>
      <c r="V20" s="15"/>
      <c r="W20" s="16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22"/>
      <c r="AV20" s="1"/>
      <c r="AW20" s="1"/>
      <c r="AX20" s="1"/>
      <c r="BC20" s="1" t="s">
        <v>42</v>
      </c>
      <c r="BD20" s="1"/>
      <c r="BE20" s="1"/>
      <c r="BF20" s="1"/>
      <c r="BG20" s="1"/>
      <c r="BH20" s="1"/>
      <c r="BI20" s="5" t="s">
        <v>43</v>
      </c>
      <c r="BJ20" s="5"/>
      <c r="BK20" s="1"/>
      <c r="BL20" s="1"/>
      <c r="BM20" s="1"/>
      <c r="BN20" s="1"/>
      <c r="BO20" s="1"/>
      <c r="BP20" s="5" t="s">
        <v>44</v>
      </c>
      <c r="BQ20" s="5"/>
      <c r="BR20" s="1"/>
      <c r="BS20" s="1"/>
      <c r="BT20" s="1"/>
      <c r="BU20" s="1"/>
      <c r="BV20" s="1"/>
      <c r="BW20" s="5" t="s">
        <v>45</v>
      </c>
      <c r="BX20" s="5"/>
      <c r="CA20" s="49"/>
    </row>
    <row r="21" spans="1:79" ht="9.75" customHeight="1">
      <c r="A21" s="52"/>
      <c r="B21" s="1"/>
      <c r="C21" s="16"/>
      <c r="D21" s="16"/>
      <c r="E21" s="15" t="s">
        <v>124</v>
      </c>
      <c r="F21" s="15"/>
      <c r="G21" s="15"/>
      <c r="H21" s="15"/>
      <c r="I21" s="16"/>
      <c r="J21" s="16"/>
      <c r="K21" s="16"/>
      <c r="L21" s="15" t="s">
        <v>124</v>
      </c>
      <c r="M21" s="15"/>
      <c r="N21" s="15"/>
      <c r="O21" s="15"/>
      <c r="P21" s="16"/>
      <c r="Q21" s="16"/>
      <c r="R21" s="16"/>
      <c r="S21" s="15" t="s">
        <v>124</v>
      </c>
      <c r="T21" s="15"/>
      <c r="U21" s="15"/>
      <c r="V21" s="15"/>
      <c r="W21" s="16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22"/>
      <c r="AV21" s="28"/>
      <c r="AW21" s="1"/>
      <c r="AX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CA21" s="49"/>
    </row>
    <row r="22" spans="1:79" ht="9.75" customHeight="1">
      <c r="A22" s="52"/>
      <c r="B22" s="1"/>
      <c r="C22" s="15" t="s">
        <v>125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6"/>
      <c r="X22" s="1"/>
      <c r="Y22" s="1"/>
      <c r="Z22" s="1"/>
      <c r="AA22" s="1"/>
      <c r="AB22" s="1"/>
      <c r="AC22" s="1"/>
      <c r="AD22" s="1"/>
      <c r="AE22" s="15" t="s">
        <v>118</v>
      </c>
      <c r="AF22" s="15"/>
      <c r="AG22" s="15"/>
      <c r="AH22" s="15"/>
      <c r="AI22" s="15"/>
      <c r="AJ22" s="15"/>
      <c r="AK22" s="15"/>
      <c r="AL22" s="15"/>
      <c r="AM22" s="15"/>
      <c r="AN22" s="15"/>
      <c r="AO22" s="16"/>
      <c r="AP22" s="1"/>
      <c r="AQ22" s="1"/>
      <c r="AR22" s="1"/>
      <c r="AS22" s="1"/>
      <c r="AT22" s="1"/>
      <c r="AU22" s="22"/>
      <c r="AV22" s="1"/>
      <c r="AW22" s="1"/>
      <c r="AX22" s="1"/>
      <c r="CA22" s="49"/>
    </row>
    <row r="23" spans="1:79" ht="12" customHeight="1">
      <c r="A23" s="52"/>
      <c r="B23" s="1"/>
      <c r="C23" s="1" t="s">
        <v>41</v>
      </c>
      <c r="D23" s="1"/>
      <c r="E23" s="285">
        <v>9.349</v>
      </c>
      <c r="F23" s="285"/>
      <c r="G23" s="285"/>
      <c r="H23" s="285"/>
      <c r="I23" s="1"/>
      <c r="J23" s="11" t="s">
        <v>126</v>
      </c>
      <c r="K23" s="1"/>
      <c r="L23" s="284">
        <v>3.382</v>
      </c>
      <c r="M23" s="284"/>
      <c r="N23" s="284"/>
      <c r="O23" s="284"/>
      <c r="P23" s="1"/>
      <c r="Q23" s="11" t="s">
        <v>127</v>
      </c>
      <c r="R23" s="1"/>
      <c r="S23" s="285">
        <f>SUM(E23-L23)</f>
        <v>5.9670000000000005</v>
      </c>
      <c r="T23" s="285"/>
      <c r="U23" s="285"/>
      <c r="V23" s="285"/>
      <c r="W23" s="1"/>
      <c r="X23" s="1"/>
      <c r="Y23" s="1"/>
      <c r="Z23" s="1"/>
      <c r="AA23" s="1"/>
      <c r="AB23" s="1"/>
      <c r="AC23" s="1"/>
      <c r="AD23" s="1"/>
      <c r="AE23" s="1" t="s">
        <v>128</v>
      </c>
      <c r="AF23" s="1"/>
      <c r="AG23" s="1"/>
      <c r="AH23" s="1"/>
      <c r="AI23" s="7" t="s">
        <v>127</v>
      </c>
      <c r="AJ23" s="1"/>
      <c r="AK23" s="283">
        <f>SUM(S23/S24)</f>
        <v>13.780600461893766</v>
      </c>
      <c r="AL23" s="283"/>
      <c r="AM23" s="283"/>
      <c r="AN23" s="283"/>
      <c r="AO23" s="1"/>
      <c r="AP23" s="1"/>
      <c r="AQ23" s="1"/>
      <c r="AR23" s="1"/>
      <c r="AS23" s="1"/>
      <c r="AT23" s="1"/>
      <c r="AU23" s="22"/>
      <c r="AV23" s="1"/>
      <c r="AW23" s="1"/>
      <c r="AX23" s="1"/>
      <c r="CA23" s="49"/>
    </row>
    <row r="24" spans="1:79" ht="12" customHeight="1">
      <c r="A24" s="52"/>
      <c r="B24" s="1"/>
      <c r="C24" s="1" t="s">
        <v>42</v>
      </c>
      <c r="D24" s="1"/>
      <c r="E24" s="282">
        <v>0.492</v>
      </c>
      <c r="F24" s="282"/>
      <c r="G24" s="282"/>
      <c r="H24" s="282"/>
      <c r="I24" s="1"/>
      <c r="J24" s="11" t="s">
        <v>126</v>
      </c>
      <c r="K24" s="1"/>
      <c r="L24" s="282">
        <v>0.059</v>
      </c>
      <c r="M24" s="282"/>
      <c r="N24" s="282"/>
      <c r="O24" s="282"/>
      <c r="P24" s="1"/>
      <c r="Q24" s="11" t="s">
        <v>127</v>
      </c>
      <c r="R24" s="1"/>
      <c r="S24" s="284">
        <f>SUM(E24-L24)</f>
        <v>0.433</v>
      </c>
      <c r="T24" s="284"/>
      <c r="U24" s="284"/>
      <c r="V24" s="284"/>
      <c r="W24" s="1"/>
      <c r="X24" s="1"/>
      <c r="Y24" s="1"/>
      <c r="Z24" s="1"/>
      <c r="AA24" s="1"/>
      <c r="AB24" s="1"/>
      <c r="AC24" s="1"/>
      <c r="AD24" s="1"/>
      <c r="AE24" s="1" t="s">
        <v>129</v>
      </c>
      <c r="AF24" s="1"/>
      <c r="AG24" s="1"/>
      <c r="AH24" s="1"/>
      <c r="AI24" s="7" t="s">
        <v>127</v>
      </c>
      <c r="AJ24" s="1"/>
      <c r="AK24" s="283">
        <f>SUM(S23/S25)</f>
        <v>20.863636363636367</v>
      </c>
      <c r="AL24" s="283"/>
      <c r="AM24" s="283"/>
      <c r="AN24" s="283"/>
      <c r="AO24" s="1"/>
      <c r="AP24" s="1"/>
      <c r="AQ24" s="1"/>
      <c r="AR24" s="1"/>
      <c r="AS24" s="1"/>
      <c r="AT24" s="1"/>
      <c r="AU24" s="22"/>
      <c r="AV24" s="1"/>
      <c r="AW24" s="1"/>
      <c r="AX24" s="1"/>
      <c r="CA24" s="49"/>
    </row>
    <row r="25" spans="1:79" ht="12" customHeight="1">
      <c r="A25" s="52"/>
      <c r="B25" s="1"/>
      <c r="C25" s="1" t="s">
        <v>43</v>
      </c>
      <c r="D25" s="1"/>
      <c r="E25" s="282">
        <v>0.313</v>
      </c>
      <c r="F25" s="282"/>
      <c r="G25" s="282"/>
      <c r="H25" s="282"/>
      <c r="I25" s="1"/>
      <c r="J25" s="11" t="s">
        <v>126</v>
      </c>
      <c r="K25" s="1"/>
      <c r="L25" s="282">
        <v>0.027</v>
      </c>
      <c r="M25" s="282"/>
      <c r="N25" s="282"/>
      <c r="O25" s="282"/>
      <c r="P25" s="1"/>
      <c r="Q25" s="11" t="s">
        <v>127</v>
      </c>
      <c r="R25" s="1"/>
      <c r="S25" s="282">
        <f>SUM(E25-L25)</f>
        <v>0.286</v>
      </c>
      <c r="T25" s="282"/>
      <c r="U25" s="282"/>
      <c r="V25" s="282"/>
      <c r="W25" s="1"/>
      <c r="X25" s="1"/>
      <c r="Y25" s="1"/>
      <c r="Z25" s="1"/>
      <c r="AA25" s="1"/>
      <c r="AB25" s="1"/>
      <c r="AC25" s="1"/>
      <c r="AD25" s="1"/>
      <c r="AE25" s="1" t="s">
        <v>130</v>
      </c>
      <c r="AF25" s="1"/>
      <c r="AG25" s="1"/>
      <c r="AH25" s="1"/>
      <c r="AI25" s="7" t="s">
        <v>127</v>
      </c>
      <c r="AJ25" s="1"/>
      <c r="AK25" s="283">
        <f>SUM(S23/S26)</f>
        <v>35.10000000000001</v>
      </c>
      <c r="AL25" s="283"/>
      <c r="AM25" s="283"/>
      <c r="AN25" s="283"/>
      <c r="AO25" s="1"/>
      <c r="AP25" s="1"/>
      <c r="AQ25" s="1"/>
      <c r="AR25" s="1"/>
      <c r="AS25" s="1"/>
      <c r="AT25" s="1"/>
      <c r="AU25" s="22"/>
      <c r="AV25" s="1"/>
      <c r="AW25" s="1"/>
      <c r="AX25" s="1"/>
      <c r="CA25" s="49"/>
    </row>
    <row r="26" spans="1:79" ht="12" customHeight="1">
      <c r="A26" s="52"/>
      <c r="B26" s="1"/>
      <c r="C26" s="1" t="s">
        <v>44</v>
      </c>
      <c r="D26" s="1"/>
      <c r="E26" s="282">
        <v>0.182</v>
      </c>
      <c r="F26" s="282"/>
      <c r="G26" s="282"/>
      <c r="H26" s="282"/>
      <c r="I26" s="1"/>
      <c r="J26" s="11" t="s">
        <v>126</v>
      </c>
      <c r="K26" s="1"/>
      <c r="L26" s="282">
        <v>0.012</v>
      </c>
      <c r="M26" s="282"/>
      <c r="N26" s="282"/>
      <c r="O26" s="282"/>
      <c r="P26" s="1"/>
      <c r="Q26" s="11" t="s">
        <v>127</v>
      </c>
      <c r="R26" s="1"/>
      <c r="S26" s="282">
        <f>SUM(E26-L26)</f>
        <v>0.16999999999999998</v>
      </c>
      <c r="T26" s="282"/>
      <c r="U26" s="282"/>
      <c r="V26" s="282"/>
      <c r="W26" s="1"/>
      <c r="X26" s="1"/>
      <c r="Y26" s="1"/>
      <c r="Z26" s="1"/>
      <c r="AA26" s="1"/>
      <c r="AB26" s="1"/>
      <c r="AC26" s="1"/>
      <c r="AD26" s="1"/>
      <c r="AE26" s="1" t="s">
        <v>131</v>
      </c>
      <c r="AF26" s="1"/>
      <c r="AG26" s="1"/>
      <c r="AH26" s="1"/>
      <c r="AI26" s="7" t="s">
        <v>127</v>
      </c>
      <c r="AJ26" s="1"/>
      <c r="AK26" s="283">
        <f>SUM(S23/S27)</f>
        <v>59.67</v>
      </c>
      <c r="AL26" s="283"/>
      <c r="AM26" s="283"/>
      <c r="AN26" s="283"/>
      <c r="AO26" s="1"/>
      <c r="AP26" s="1"/>
      <c r="AQ26" s="1"/>
      <c r="AR26" s="1"/>
      <c r="AS26" s="1"/>
      <c r="AT26" s="1"/>
      <c r="AU26" s="22"/>
      <c r="AV26" s="1"/>
      <c r="AW26" s="1"/>
      <c r="AX26" s="1"/>
      <c r="CA26" s="49"/>
    </row>
    <row r="27" spans="1:79" ht="12" customHeight="1">
      <c r="A27" s="52"/>
      <c r="B27" s="1"/>
      <c r="C27" s="1" t="s">
        <v>45</v>
      </c>
      <c r="D27" s="1"/>
      <c r="E27" s="282">
        <v>0.1</v>
      </c>
      <c r="F27" s="282"/>
      <c r="G27" s="282"/>
      <c r="H27" s="282"/>
      <c r="I27" s="1"/>
      <c r="J27" s="11" t="s">
        <v>126</v>
      </c>
      <c r="K27" s="1"/>
      <c r="L27" s="282">
        <v>0</v>
      </c>
      <c r="M27" s="282"/>
      <c r="N27" s="282"/>
      <c r="O27" s="282"/>
      <c r="P27" s="1"/>
      <c r="Q27" s="11" t="s">
        <v>127</v>
      </c>
      <c r="R27" s="1"/>
      <c r="S27" s="282">
        <f>SUM(E27-L27)</f>
        <v>0.1</v>
      </c>
      <c r="T27" s="282"/>
      <c r="U27" s="282"/>
      <c r="V27" s="282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22"/>
      <c r="AV27" s="1"/>
      <c r="AW27" s="1"/>
      <c r="AX27" s="1"/>
      <c r="CA27" s="49"/>
    </row>
    <row r="28" spans="1:79" ht="1.5" customHeight="1">
      <c r="A28" s="52"/>
      <c r="B28" s="12"/>
      <c r="C28" s="12"/>
      <c r="D28" s="12"/>
      <c r="E28" s="13"/>
      <c r="F28" s="13"/>
      <c r="G28" s="13"/>
      <c r="H28" s="13"/>
      <c r="I28" s="12"/>
      <c r="J28" s="14"/>
      <c r="K28" s="12"/>
      <c r="L28" s="13"/>
      <c r="M28" s="13"/>
      <c r="N28" s="13"/>
      <c r="O28" s="13"/>
      <c r="P28" s="12"/>
      <c r="Q28" s="14"/>
      <c r="R28" s="12"/>
      <c r="S28" s="13"/>
      <c r="T28" s="13"/>
      <c r="U28" s="13"/>
      <c r="V28" s="13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23"/>
      <c r="AV28" s="1"/>
      <c r="AW28" s="1"/>
      <c r="AX28" s="1"/>
      <c r="CA28" s="49"/>
    </row>
    <row r="29" spans="1:79" ht="9.75" customHeight="1">
      <c r="A29" s="52"/>
      <c r="B29" s="1"/>
      <c r="C29" s="1" t="s">
        <v>132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22"/>
      <c r="AV29" s="1"/>
      <c r="AW29" s="1"/>
      <c r="AX29" s="1"/>
      <c r="CA29" s="49"/>
    </row>
    <row r="30" spans="1:79" ht="9.75" customHeight="1" thickBot="1">
      <c r="A30" s="52"/>
      <c r="B30" s="18"/>
      <c r="C30" s="19" t="s">
        <v>133</v>
      </c>
      <c r="D30" s="19"/>
      <c r="E30" s="19"/>
      <c r="F30" s="19"/>
      <c r="G30" s="19"/>
      <c r="H30" s="19"/>
      <c r="I30" s="18"/>
      <c r="J30" s="112" t="s">
        <v>119</v>
      </c>
      <c r="K30" s="18" t="s">
        <v>27</v>
      </c>
      <c r="L30" s="18"/>
      <c r="M30" s="18"/>
      <c r="N30" s="18"/>
      <c r="O30" s="20"/>
      <c r="P30" s="112"/>
      <c r="Q30" s="18" t="s">
        <v>69</v>
      </c>
      <c r="R30" s="18"/>
      <c r="S30" s="18"/>
      <c r="T30" s="20"/>
      <c r="U30" s="112"/>
      <c r="V30" s="18" t="s">
        <v>134</v>
      </c>
      <c r="W30" s="18"/>
      <c r="X30" s="18"/>
      <c r="Y30" s="18"/>
      <c r="Z30" s="20"/>
      <c r="AA30" s="20"/>
      <c r="AB30" s="112"/>
      <c r="AC30" s="18" t="s">
        <v>135</v>
      </c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24"/>
      <c r="AV30" s="1"/>
      <c r="AW30" s="1"/>
      <c r="AX30" s="1"/>
      <c r="CA30" s="49"/>
    </row>
    <row r="31" spans="1:79" ht="12" customHeight="1">
      <c r="A31" s="52"/>
      <c r="B31" s="21">
        <v>2</v>
      </c>
      <c r="C31" s="9"/>
      <c r="D31" s="1"/>
      <c r="E31" s="1" t="s">
        <v>12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0"/>
      <c r="T31" s="1" t="s">
        <v>39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22"/>
      <c r="AV31" s="1"/>
      <c r="AW31" s="1"/>
      <c r="AX31" s="1"/>
      <c r="CA31" s="49"/>
    </row>
    <row r="32" spans="1:79" ht="12" customHeight="1">
      <c r="A32" s="52"/>
      <c r="B32" s="1"/>
      <c r="C32" s="1"/>
      <c r="D32" s="1"/>
      <c r="E32" s="1" t="s">
        <v>74</v>
      </c>
      <c r="F32" s="1"/>
      <c r="G32" s="1"/>
      <c r="H32" s="1"/>
      <c r="I32" s="280">
        <v>18180</v>
      </c>
      <c r="J32" s="280"/>
      <c r="K32" s="280"/>
      <c r="L32" s="280"/>
      <c r="M32" s="280"/>
      <c r="N32" s="1" t="s">
        <v>3</v>
      </c>
      <c r="O32" s="1"/>
      <c r="P32" s="1" t="s">
        <v>27</v>
      </c>
      <c r="Q32" s="1"/>
      <c r="R32" s="1"/>
      <c r="S32" s="47" t="s">
        <v>119</v>
      </c>
      <c r="T32" s="1" t="s">
        <v>30</v>
      </c>
      <c r="U32" s="1"/>
      <c r="V32" s="1"/>
      <c r="W32" s="280">
        <v>199</v>
      </c>
      <c r="X32" s="280"/>
      <c r="Y32" s="280"/>
      <c r="Z32" s="280"/>
      <c r="AA32" s="280"/>
      <c r="AB32" s="92"/>
      <c r="AC32" s="1" t="s">
        <v>120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14"/>
      <c r="AP32" s="280" t="s">
        <v>18</v>
      </c>
      <c r="AQ32" s="280"/>
      <c r="AR32" s="280"/>
      <c r="AS32" s="280"/>
      <c r="AT32" s="280"/>
      <c r="AU32" s="22"/>
      <c r="AV32" s="1"/>
      <c r="AW32" s="1"/>
      <c r="AX32" s="1"/>
      <c r="CA32" s="49"/>
    </row>
    <row r="33" spans="1:79" ht="1.5" customHeight="1">
      <c r="A33" s="5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23"/>
      <c r="AV33" s="1"/>
      <c r="AW33" s="1"/>
      <c r="AX33" s="1"/>
      <c r="CA33" s="49"/>
    </row>
    <row r="34" spans="1:79" ht="9.75" customHeight="1">
      <c r="A34" s="52"/>
      <c r="B34" s="1"/>
      <c r="C34" s="15" t="s">
        <v>121</v>
      </c>
      <c r="D34" s="15"/>
      <c r="E34" s="15"/>
      <c r="F34" s="15"/>
      <c r="G34" s="15"/>
      <c r="H34" s="15"/>
      <c r="I34" s="16"/>
      <c r="J34" s="16"/>
      <c r="K34" s="16"/>
      <c r="L34" s="15" t="s">
        <v>122</v>
      </c>
      <c r="M34" s="15"/>
      <c r="N34" s="15"/>
      <c r="O34" s="15"/>
      <c r="P34" s="16"/>
      <c r="Q34" s="16"/>
      <c r="R34" s="16"/>
      <c r="S34" s="15" t="s">
        <v>123</v>
      </c>
      <c r="T34" s="15"/>
      <c r="U34" s="15"/>
      <c r="V34" s="15"/>
      <c r="W34" s="16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22"/>
      <c r="AV34" s="1"/>
      <c r="AW34" s="1"/>
      <c r="AX34" s="1"/>
      <c r="CA34" s="49"/>
    </row>
    <row r="35" spans="1:79" ht="9.75" customHeight="1">
      <c r="A35" s="52"/>
      <c r="B35" s="1"/>
      <c r="C35" s="16"/>
      <c r="D35" s="16"/>
      <c r="E35" s="15" t="s">
        <v>124</v>
      </c>
      <c r="F35" s="15"/>
      <c r="G35" s="15"/>
      <c r="H35" s="15"/>
      <c r="I35" s="16"/>
      <c r="J35" s="16"/>
      <c r="K35" s="16"/>
      <c r="L35" s="15" t="s">
        <v>124</v>
      </c>
      <c r="M35" s="15"/>
      <c r="N35" s="15"/>
      <c r="O35" s="15"/>
      <c r="P35" s="16"/>
      <c r="Q35" s="16"/>
      <c r="R35" s="16"/>
      <c r="S35" s="15" t="s">
        <v>124</v>
      </c>
      <c r="T35" s="15"/>
      <c r="U35" s="15"/>
      <c r="V35" s="15"/>
      <c r="W35" s="16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22"/>
      <c r="AV35" s="1"/>
      <c r="AW35" s="1"/>
      <c r="AX35" s="1"/>
      <c r="CA35" s="49"/>
    </row>
    <row r="36" spans="1:79" ht="9.75" customHeight="1">
      <c r="A36" s="52"/>
      <c r="B36" s="1"/>
      <c r="C36" s="15" t="s">
        <v>125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6"/>
      <c r="X36" s="1"/>
      <c r="Y36" s="1"/>
      <c r="Z36" s="1"/>
      <c r="AA36" s="1"/>
      <c r="AB36" s="1"/>
      <c r="AC36" s="1"/>
      <c r="AD36" s="1"/>
      <c r="AE36" s="15" t="s">
        <v>118</v>
      </c>
      <c r="AF36" s="15"/>
      <c r="AG36" s="15"/>
      <c r="AH36" s="15"/>
      <c r="AI36" s="15"/>
      <c r="AJ36" s="15"/>
      <c r="AK36" s="15"/>
      <c r="AL36" s="15"/>
      <c r="AM36" s="15"/>
      <c r="AN36" s="15"/>
      <c r="AO36" s="16"/>
      <c r="AP36" s="1"/>
      <c r="AQ36" s="1"/>
      <c r="AR36" s="1"/>
      <c r="AS36" s="1"/>
      <c r="AT36" s="1"/>
      <c r="AU36" s="22"/>
      <c r="AV36" s="1"/>
      <c r="AW36" s="1"/>
      <c r="AX36" s="1"/>
      <c r="CA36" s="49"/>
    </row>
    <row r="37" spans="1:79" ht="12" customHeight="1">
      <c r="A37" s="52"/>
      <c r="B37" s="1"/>
      <c r="C37" s="1" t="s">
        <v>41</v>
      </c>
      <c r="D37" s="1"/>
      <c r="E37" s="278">
        <v>15.447</v>
      </c>
      <c r="F37" s="278"/>
      <c r="G37" s="278"/>
      <c r="H37" s="278"/>
      <c r="I37" s="93"/>
      <c r="J37" s="94" t="s">
        <v>126</v>
      </c>
      <c r="K37" s="93" t="s">
        <v>12</v>
      </c>
      <c r="L37" s="278">
        <v>3.382</v>
      </c>
      <c r="M37" s="278"/>
      <c r="N37" s="278"/>
      <c r="O37" s="278"/>
      <c r="P37" s="93"/>
      <c r="Q37" s="94" t="s">
        <v>127</v>
      </c>
      <c r="R37" s="95"/>
      <c r="S37" s="281">
        <f>SUM(E37-L37)</f>
        <v>12.065</v>
      </c>
      <c r="T37" s="281"/>
      <c r="U37" s="281"/>
      <c r="V37" s="281"/>
      <c r="W37" s="93"/>
      <c r="X37" s="1"/>
      <c r="Y37" s="1"/>
      <c r="Z37" s="1"/>
      <c r="AA37" s="1"/>
      <c r="AB37" s="1"/>
      <c r="AC37" s="1"/>
      <c r="AD37" s="1"/>
      <c r="AE37" s="1" t="s">
        <v>128</v>
      </c>
      <c r="AF37" s="1"/>
      <c r="AG37" s="1"/>
      <c r="AH37" s="1"/>
      <c r="AI37" s="7" t="s">
        <v>127</v>
      </c>
      <c r="AJ37" s="1"/>
      <c r="AK37" s="277">
        <f>SUM(S37/S38)</f>
        <v>16.733703190013866</v>
      </c>
      <c r="AL37" s="277"/>
      <c r="AM37" s="277"/>
      <c r="AN37" s="277"/>
      <c r="AO37" s="93"/>
      <c r="AP37" s="1"/>
      <c r="AQ37" s="1"/>
      <c r="AR37" s="1"/>
      <c r="AS37" s="1"/>
      <c r="AT37" s="1"/>
      <c r="AU37" s="22"/>
      <c r="AV37" s="1"/>
      <c r="AW37" s="1"/>
      <c r="AX37" s="1"/>
      <c r="CA37" s="49"/>
    </row>
    <row r="38" spans="1:79" ht="12" customHeight="1">
      <c r="A38" s="52"/>
      <c r="B38" s="1"/>
      <c r="C38" s="1" t="s">
        <v>42</v>
      </c>
      <c r="D38" s="1"/>
      <c r="E38" s="279">
        <v>0.78</v>
      </c>
      <c r="F38" s="279"/>
      <c r="G38" s="279"/>
      <c r="H38" s="279"/>
      <c r="I38" s="93"/>
      <c r="J38" s="94" t="s">
        <v>126</v>
      </c>
      <c r="K38" s="93"/>
      <c r="L38" s="279">
        <v>0.059</v>
      </c>
      <c r="M38" s="279"/>
      <c r="N38" s="279"/>
      <c r="O38" s="279"/>
      <c r="P38" s="93"/>
      <c r="Q38" s="94" t="s">
        <v>127</v>
      </c>
      <c r="R38" s="95"/>
      <c r="S38" s="278">
        <f>SUM(E38-L38)</f>
        <v>0.7210000000000001</v>
      </c>
      <c r="T38" s="278"/>
      <c r="U38" s="278"/>
      <c r="V38" s="278"/>
      <c r="W38" s="93"/>
      <c r="X38" s="1"/>
      <c r="Y38" s="1"/>
      <c r="Z38" s="1"/>
      <c r="AA38" s="1"/>
      <c r="AB38" s="1"/>
      <c r="AC38" s="1"/>
      <c r="AD38" s="1"/>
      <c r="AE38" s="1" t="s">
        <v>129</v>
      </c>
      <c r="AF38" s="1"/>
      <c r="AG38" s="1"/>
      <c r="AH38" s="1"/>
      <c r="AI38" s="7" t="s">
        <v>127</v>
      </c>
      <c r="AJ38" s="1"/>
      <c r="AK38" s="277">
        <f>SUM(S37/S39)</f>
        <v>26.633554083885212</v>
      </c>
      <c r="AL38" s="277"/>
      <c r="AM38" s="277"/>
      <c r="AN38" s="277"/>
      <c r="AO38" s="93"/>
      <c r="AP38" s="1"/>
      <c r="AQ38" s="1"/>
      <c r="AR38" s="1"/>
      <c r="AS38" s="1"/>
      <c r="AT38" s="1"/>
      <c r="AU38" s="22"/>
      <c r="AV38" s="1"/>
      <c r="AW38" s="1"/>
      <c r="AX38" s="1"/>
      <c r="CA38" s="49"/>
    </row>
    <row r="39" spans="1:79" ht="12" customHeight="1">
      <c r="A39" s="52"/>
      <c r="B39" s="1"/>
      <c r="C39" s="1" t="s">
        <v>43</v>
      </c>
      <c r="D39" s="1"/>
      <c r="E39" s="279">
        <v>0.48</v>
      </c>
      <c r="F39" s="279"/>
      <c r="G39" s="279"/>
      <c r="H39" s="279"/>
      <c r="I39" s="93"/>
      <c r="J39" s="94" t="s">
        <v>126</v>
      </c>
      <c r="K39" s="93"/>
      <c r="L39" s="279">
        <v>0.027</v>
      </c>
      <c r="M39" s="279"/>
      <c r="N39" s="279"/>
      <c r="O39" s="279"/>
      <c r="P39" s="93"/>
      <c r="Q39" s="94" t="s">
        <v>127</v>
      </c>
      <c r="R39" s="95" t="s">
        <v>12</v>
      </c>
      <c r="S39" s="278">
        <f>SUM(E39-L39)</f>
        <v>0.45299999999999996</v>
      </c>
      <c r="T39" s="278"/>
      <c r="U39" s="278"/>
      <c r="V39" s="278"/>
      <c r="W39" s="93"/>
      <c r="X39" s="1"/>
      <c r="Y39" s="1"/>
      <c r="Z39" s="1"/>
      <c r="AA39" s="1"/>
      <c r="AB39" s="1"/>
      <c r="AC39" s="1"/>
      <c r="AD39" s="1"/>
      <c r="AE39" s="1" t="s">
        <v>130</v>
      </c>
      <c r="AF39" s="1"/>
      <c r="AG39" s="1"/>
      <c r="AH39" s="1"/>
      <c r="AI39" s="7" t="s">
        <v>127</v>
      </c>
      <c r="AJ39" s="1"/>
      <c r="AK39" s="277">
        <f>SUM(S37/S40)</f>
        <v>48.067729083665334</v>
      </c>
      <c r="AL39" s="277"/>
      <c r="AM39" s="277"/>
      <c r="AN39" s="277"/>
      <c r="AO39" s="93"/>
      <c r="AP39" s="1"/>
      <c r="AQ39" s="1"/>
      <c r="AR39" s="1"/>
      <c r="AS39" s="1"/>
      <c r="AT39" s="1"/>
      <c r="AU39" s="22"/>
      <c r="AV39" s="1"/>
      <c r="AW39" s="1"/>
      <c r="AX39" s="1"/>
      <c r="CA39" s="49"/>
    </row>
    <row r="40" spans="1:79" ht="12" customHeight="1">
      <c r="A40" s="52"/>
      <c r="B40" s="1"/>
      <c r="C40" s="1" t="s">
        <v>44</v>
      </c>
      <c r="D40" s="1"/>
      <c r="E40" s="279">
        <v>0.263</v>
      </c>
      <c r="F40" s="279"/>
      <c r="G40" s="279"/>
      <c r="H40" s="279"/>
      <c r="I40" s="93"/>
      <c r="J40" s="94" t="s">
        <v>126</v>
      </c>
      <c r="K40" s="93"/>
      <c r="L40" s="279">
        <v>0.012</v>
      </c>
      <c r="M40" s="279"/>
      <c r="N40" s="279"/>
      <c r="O40" s="279"/>
      <c r="P40" s="93"/>
      <c r="Q40" s="94" t="s">
        <v>127</v>
      </c>
      <c r="R40" s="95" t="s">
        <v>12</v>
      </c>
      <c r="S40" s="279">
        <f>SUM(E40-L40)</f>
        <v>0.251</v>
      </c>
      <c r="T40" s="279"/>
      <c r="U40" s="279"/>
      <c r="V40" s="279"/>
      <c r="W40" s="93"/>
      <c r="X40" s="1"/>
      <c r="Y40" s="1"/>
      <c r="Z40" s="1"/>
      <c r="AA40" s="1"/>
      <c r="AB40" s="1"/>
      <c r="AC40" s="1"/>
      <c r="AD40" s="1"/>
      <c r="AE40" s="1" t="s">
        <v>131</v>
      </c>
      <c r="AF40" s="1"/>
      <c r="AG40" s="1"/>
      <c r="AH40" s="1"/>
      <c r="AI40" s="7" t="s">
        <v>127</v>
      </c>
      <c r="AJ40" s="1"/>
      <c r="AK40" s="277">
        <f>SUM(S37/S41)</f>
        <v>90.03731343283582</v>
      </c>
      <c r="AL40" s="277"/>
      <c r="AM40" s="277"/>
      <c r="AN40" s="277"/>
      <c r="AO40" s="93"/>
      <c r="AP40" s="1"/>
      <c r="AQ40" s="1"/>
      <c r="AR40" s="1"/>
      <c r="AS40" s="1"/>
      <c r="AT40" s="1"/>
      <c r="AU40" s="22"/>
      <c r="AV40" s="1"/>
      <c r="AW40" s="1"/>
      <c r="AX40" s="1"/>
      <c r="CA40" s="49"/>
    </row>
    <row r="41" spans="1:79" ht="12" customHeight="1">
      <c r="A41" s="52"/>
      <c r="B41" s="1"/>
      <c r="C41" s="1" t="s">
        <v>45</v>
      </c>
      <c r="D41" s="1"/>
      <c r="E41" s="279">
        <v>0.134</v>
      </c>
      <c r="F41" s="279"/>
      <c r="G41" s="279"/>
      <c r="H41" s="279"/>
      <c r="I41" s="93"/>
      <c r="J41" s="94" t="s">
        <v>126</v>
      </c>
      <c r="K41" s="93"/>
      <c r="L41" s="279">
        <v>0</v>
      </c>
      <c r="M41" s="279"/>
      <c r="N41" s="279"/>
      <c r="O41" s="279"/>
      <c r="P41" s="93"/>
      <c r="Q41" s="94" t="s">
        <v>127</v>
      </c>
      <c r="R41" s="95"/>
      <c r="S41" s="279">
        <f>SUM(E41-L41)</f>
        <v>0.134</v>
      </c>
      <c r="T41" s="279"/>
      <c r="U41" s="279"/>
      <c r="V41" s="279"/>
      <c r="W41" s="93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22"/>
      <c r="AV41" s="1"/>
      <c r="AW41" s="1"/>
      <c r="AX41" s="1"/>
      <c r="BZ41" s="25"/>
      <c r="CA41" s="49"/>
    </row>
    <row r="42" spans="1:79" ht="1.5" customHeight="1">
      <c r="A42" s="52"/>
      <c r="B42" s="12"/>
      <c r="C42" s="12"/>
      <c r="D42" s="12"/>
      <c r="E42" s="13">
        <v>0</v>
      </c>
      <c r="F42" s="13"/>
      <c r="G42" s="13"/>
      <c r="H42" s="13"/>
      <c r="I42" s="12"/>
      <c r="J42" s="14"/>
      <c r="K42" s="12"/>
      <c r="L42" s="13"/>
      <c r="M42" s="13"/>
      <c r="N42" s="13"/>
      <c r="O42" s="13"/>
      <c r="P42" s="12"/>
      <c r="Q42" s="14"/>
      <c r="R42" s="12"/>
      <c r="S42" s="13"/>
      <c r="T42" s="13"/>
      <c r="U42" s="13"/>
      <c r="V42" s="13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23"/>
      <c r="AV42" s="1"/>
      <c r="AW42" s="1"/>
      <c r="AX42" s="1"/>
      <c r="BZ42" s="25"/>
      <c r="CA42" s="51"/>
    </row>
    <row r="43" spans="1:79" ht="9.75" customHeight="1">
      <c r="A43" s="52"/>
      <c r="B43" s="1"/>
      <c r="C43" s="1" t="s">
        <v>132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22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8"/>
      <c r="CA43" s="51"/>
    </row>
    <row r="44" spans="1:79" ht="9.75" customHeight="1" thickBot="1">
      <c r="A44" s="52"/>
      <c r="B44" s="18"/>
      <c r="C44" s="19" t="s">
        <v>133</v>
      </c>
      <c r="D44" s="19"/>
      <c r="E44" s="19"/>
      <c r="F44" s="19"/>
      <c r="G44" s="19"/>
      <c r="H44" s="19"/>
      <c r="I44" s="18"/>
      <c r="J44" s="115" t="s">
        <v>119</v>
      </c>
      <c r="K44" s="18" t="s">
        <v>27</v>
      </c>
      <c r="L44" s="18"/>
      <c r="M44" s="18"/>
      <c r="N44" s="18"/>
      <c r="O44" s="20"/>
      <c r="P44" s="115"/>
      <c r="Q44" s="18" t="s">
        <v>69</v>
      </c>
      <c r="R44" s="18"/>
      <c r="S44" s="18"/>
      <c r="T44" s="20"/>
      <c r="U44" s="115"/>
      <c r="V44" s="18" t="s">
        <v>134</v>
      </c>
      <c r="W44" s="18"/>
      <c r="X44" s="18"/>
      <c r="Y44" s="18"/>
      <c r="Z44" s="20"/>
      <c r="AA44" s="20"/>
      <c r="AB44" s="115" t="s">
        <v>12</v>
      </c>
      <c r="AC44" s="18" t="s">
        <v>135</v>
      </c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24"/>
      <c r="AV44" s="28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8"/>
      <c r="CA44" s="51"/>
    </row>
    <row r="45" spans="1:79" ht="12" customHeight="1">
      <c r="A45" s="52"/>
      <c r="B45" s="21">
        <v>3</v>
      </c>
      <c r="C45" s="9"/>
      <c r="D45" s="1"/>
      <c r="E45" s="1" t="s">
        <v>12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18"/>
      <c r="T45" s="1" t="s">
        <v>39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22"/>
      <c r="AV45" s="199" t="s">
        <v>118</v>
      </c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56"/>
    </row>
    <row r="46" spans="1:79" ht="12" customHeight="1">
      <c r="A46" s="52"/>
      <c r="B46" s="1"/>
      <c r="C46" s="1"/>
      <c r="D46" s="1"/>
      <c r="E46" s="1" t="s">
        <v>74</v>
      </c>
      <c r="F46" s="1"/>
      <c r="G46" s="1"/>
      <c r="H46" s="1"/>
      <c r="I46" s="286">
        <v>18190</v>
      </c>
      <c r="J46" s="286"/>
      <c r="K46" s="286"/>
      <c r="L46" s="286"/>
      <c r="M46" s="286"/>
      <c r="N46" s="1" t="s">
        <v>3</v>
      </c>
      <c r="O46" s="1"/>
      <c r="P46" s="1" t="s">
        <v>27</v>
      </c>
      <c r="Q46" s="1"/>
      <c r="R46" s="1"/>
      <c r="S46" s="117" t="s">
        <v>119</v>
      </c>
      <c r="T46" s="1" t="s">
        <v>30</v>
      </c>
      <c r="U46" s="1"/>
      <c r="V46" s="1"/>
      <c r="W46" s="286">
        <v>186</v>
      </c>
      <c r="X46" s="286"/>
      <c r="Y46" s="286"/>
      <c r="Z46" s="286"/>
      <c r="AA46" s="286"/>
      <c r="AB46" s="1"/>
      <c r="AC46" s="1" t="s">
        <v>120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16"/>
      <c r="AP46" s="286" t="s">
        <v>18</v>
      </c>
      <c r="AQ46" s="286"/>
      <c r="AR46" s="286"/>
      <c r="AS46" s="286"/>
      <c r="AT46" s="286"/>
      <c r="AU46" s="22"/>
      <c r="AV46" s="1"/>
      <c r="AW46" s="1"/>
      <c r="AX46" s="1"/>
      <c r="AY46" s="1"/>
      <c r="AZ46" s="1"/>
      <c r="BA46" s="27" t="s">
        <v>41</v>
      </c>
      <c r="BB46" s="27"/>
      <c r="BC46" s="1"/>
      <c r="BD46" s="1"/>
      <c r="BE46" s="1"/>
      <c r="BF46" s="1"/>
      <c r="BG46" s="1"/>
      <c r="BH46" s="1"/>
      <c r="BI46" s="27" t="s">
        <v>41</v>
      </c>
      <c r="BJ46" s="27"/>
      <c r="BK46" s="1"/>
      <c r="BL46" s="1"/>
      <c r="BM46" s="1"/>
      <c r="BN46" s="1"/>
      <c r="BO46" s="1"/>
      <c r="BP46" s="1"/>
      <c r="BQ46" s="27" t="s">
        <v>41</v>
      </c>
      <c r="BR46" s="27"/>
      <c r="BS46" s="1"/>
      <c r="BT46" s="1"/>
      <c r="BU46" s="1"/>
      <c r="BV46" s="1"/>
      <c r="BW46" s="1"/>
      <c r="BX46" s="27" t="s">
        <v>41</v>
      </c>
      <c r="BY46" s="27"/>
      <c r="BZ46" s="8"/>
      <c r="CA46" s="51"/>
    </row>
    <row r="47" spans="1:79" ht="1.5" customHeight="1">
      <c r="A47" s="5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23"/>
      <c r="AV47" s="1"/>
      <c r="AW47" s="1"/>
      <c r="AX47" s="1"/>
      <c r="AY47" s="1"/>
      <c r="AZ47" s="1"/>
      <c r="BA47" s="29"/>
      <c r="BB47" s="29"/>
      <c r="BC47" s="1"/>
      <c r="BD47" s="1"/>
      <c r="BE47" s="1"/>
      <c r="BF47" s="1"/>
      <c r="BG47" s="1"/>
      <c r="BH47" s="1"/>
      <c r="BI47" s="29"/>
      <c r="BJ47" s="29"/>
      <c r="BK47" s="1"/>
      <c r="BL47" s="1"/>
      <c r="BM47" s="1"/>
      <c r="BN47" s="1"/>
      <c r="BO47" s="1"/>
      <c r="BP47" s="1"/>
      <c r="BQ47" s="29"/>
      <c r="BR47" s="29"/>
      <c r="BS47" s="1"/>
      <c r="BT47" s="1"/>
      <c r="BU47" s="1"/>
      <c r="BV47" s="1"/>
      <c r="BW47" s="1"/>
      <c r="BX47" s="5"/>
      <c r="BY47" s="5"/>
      <c r="BZ47" s="8"/>
      <c r="CA47" s="51"/>
    </row>
    <row r="48" spans="1:79" ht="9.75" customHeight="1">
      <c r="A48" s="52"/>
      <c r="B48" s="1"/>
      <c r="C48" s="15" t="s">
        <v>121</v>
      </c>
      <c r="D48" s="15"/>
      <c r="E48" s="15"/>
      <c r="F48" s="15"/>
      <c r="G48" s="15"/>
      <c r="H48" s="15"/>
      <c r="I48" s="16"/>
      <c r="J48" s="16"/>
      <c r="K48" s="16"/>
      <c r="L48" s="15" t="s">
        <v>122</v>
      </c>
      <c r="M48" s="15"/>
      <c r="N48" s="15"/>
      <c r="O48" s="15"/>
      <c r="P48" s="16"/>
      <c r="Q48" s="16"/>
      <c r="R48" s="16"/>
      <c r="S48" s="15" t="s">
        <v>123</v>
      </c>
      <c r="T48" s="15"/>
      <c r="U48" s="15"/>
      <c r="V48" s="15"/>
      <c r="W48" s="16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22"/>
      <c r="AV48" s="28"/>
      <c r="AW48" s="1"/>
      <c r="AX48" s="1"/>
      <c r="AY48" s="1"/>
      <c r="AZ48" s="1"/>
      <c r="BA48" s="29" t="s">
        <v>42</v>
      </c>
      <c r="BB48" s="29"/>
      <c r="BC48" s="1"/>
      <c r="BD48" s="1"/>
      <c r="BE48" s="1"/>
      <c r="BF48" s="1"/>
      <c r="BG48" s="1"/>
      <c r="BH48" s="1"/>
      <c r="BI48" s="29" t="s">
        <v>43</v>
      </c>
      <c r="BJ48" s="29"/>
      <c r="BK48" s="1"/>
      <c r="BL48" s="1"/>
      <c r="BM48" s="1"/>
      <c r="BN48" s="1"/>
      <c r="BO48" s="1"/>
      <c r="BP48" s="1"/>
      <c r="BQ48" s="29" t="s">
        <v>44</v>
      </c>
      <c r="BR48" s="29"/>
      <c r="BS48" s="1"/>
      <c r="BT48" s="1"/>
      <c r="BU48" s="1"/>
      <c r="BV48" s="1"/>
      <c r="BW48" s="1"/>
      <c r="BX48" s="5" t="s">
        <v>45</v>
      </c>
      <c r="BY48" s="5"/>
      <c r="BZ48" s="8"/>
      <c r="CA48" s="51"/>
    </row>
    <row r="49" spans="1:79" ht="9.75" customHeight="1">
      <c r="A49" s="52"/>
      <c r="B49" s="1"/>
      <c r="C49" s="16"/>
      <c r="D49" s="16"/>
      <c r="E49" s="15" t="s">
        <v>124</v>
      </c>
      <c r="F49" s="15"/>
      <c r="G49" s="15"/>
      <c r="H49" s="15"/>
      <c r="I49" s="16"/>
      <c r="J49" s="16"/>
      <c r="K49" s="16"/>
      <c r="L49" s="15" t="s">
        <v>124</v>
      </c>
      <c r="M49" s="15"/>
      <c r="N49" s="15"/>
      <c r="O49" s="15"/>
      <c r="P49" s="16"/>
      <c r="Q49" s="16"/>
      <c r="R49" s="16"/>
      <c r="S49" s="15" t="s">
        <v>124</v>
      </c>
      <c r="T49" s="15"/>
      <c r="U49" s="15"/>
      <c r="V49" s="15"/>
      <c r="W49" s="16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22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8"/>
      <c r="CA49" s="51"/>
    </row>
    <row r="50" spans="1:79" ht="9.75" customHeight="1">
      <c r="A50" s="52"/>
      <c r="B50" s="1"/>
      <c r="C50" s="15" t="s">
        <v>125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6"/>
      <c r="X50" s="1"/>
      <c r="Y50" s="1"/>
      <c r="Z50" s="1"/>
      <c r="AA50" s="1"/>
      <c r="AB50" s="1"/>
      <c r="AC50" s="1"/>
      <c r="AD50" s="1"/>
      <c r="AE50" s="15" t="s">
        <v>118</v>
      </c>
      <c r="AF50" s="15"/>
      <c r="AG50" s="15"/>
      <c r="AH50" s="15"/>
      <c r="AI50" s="15"/>
      <c r="AJ50" s="15"/>
      <c r="AK50" s="15"/>
      <c r="AL50" s="15"/>
      <c r="AM50" s="15"/>
      <c r="AN50" s="15"/>
      <c r="AO50" s="16"/>
      <c r="AP50" s="1"/>
      <c r="AQ50" s="1"/>
      <c r="AR50" s="1"/>
      <c r="AS50" s="1"/>
      <c r="AT50" s="1"/>
      <c r="AU50" s="22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8"/>
      <c r="CA50" s="51"/>
    </row>
    <row r="51" spans="1:79" ht="12" customHeight="1">
      <c r="A51" s="52"/>
      <c r="B51" s="1"/>
      <c r="C51" s="1" t="s">
        <v>41</v>
      </c>
      <c r="D51" s="1"/>
      <c r="E51" s="285">
        <v>23.84</v>
      </c>
      <c r="F51" s="285"/>
      <c r="G51" s="285"/>
      <c r="H51" s="285"/>
      <c r="I51" s="1"/>
      <c r="J51" s="11" t="s">
        <v>126</v>
      </c>
      <c r="K51" s="1"/>
      <c r="L51" s="284">
        <v>3.382</v>
      </c>
      <c r="M51" s="284"/>
      <c r="N51" s="284"/>
      <c r="O51" s="284"/>
      <c r="P51" s="1"/>
      <c r="Q51" s="11" t="s">
        <v>127</v>
      </c>
      <c r="R51" s="1"/>
      <c r="S51" s="285">
        <f>SUM(E51-L51)</f>
        <v>20.458</v>
      </c>
      <c r="T51" s="285"/>
      <c r="U51" s="285"/>
      <c r="V51" s="285"/>
      <c r="W51" s="1"/>
      <c r="X51" s="1"/>
      <c r="Y51" s="1"/>
      <c r="Z51" s="1"/>
      <c r="AA51" s="1"/>
      <c r="AB51" s="1"/>
      <c r="AC51" s="1"/>
      <c r="AD51" s="1"/>
      <c r="AE51" s="1" t="s">
        <v>128</v>
      </c>
      <c r="AF51" s="1"/>
      <c r="AG51" s="1"/>
      <c r="AH51" s="1"/>
      <c r="AI51" s="7" t="s">
        <v>127</v>
      </c>
      <c r="AJ51" s="1"/>
      <c r="AK51" s="283">
        <f>SUM(S51/S52)</f>
        <v>14.031550068587105</v>
      </c>
      <c r="AL51" s="283"/>
      <c r="AM51" s="283"/>
      <c r="AN51" s="283"/>
      <c r="AO51" s="1"/>
      <c r="AP51" s="1"/>
      <c r="AQ51" s="1"/>
      <c r="AR51" s="1"/>
      <c r="AS51" s="1"/>
      <c r="AT51" s="1"/>
      <c r="AU51" s="22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8"/>
      <c r="CA51" s="51"/>
    </row>
    <row r="52" spans="1:79" ht="12" customHeight="1">
      <c r="A52" s="52"/>
      <c r="B52" s="1"/>
      <c r="C52" s="1" t="s">
        <v>42</v>
      </c>
      <c r="D52" s="1"/>
      <c r="E52" s="282">
        <v>1.517</v>
      </c>
      <c r="F52" s="282"/>
      <c r="G52" s="282"/>
      <c r="H52" s="282"/>
      <c r="I52" s="1"/>
      <c r="J52" s="11" t="s">
        <v>126</v>
      </c>
      <c r="K52" s="1"/>
      <c r="L52" s="282">
        <v>0.059</v>
      </c>
      <c r="M52" s="282"/>
      <c r="N52" s="282"/>
      <c r="O52" s="282"/>
      <c r="P52" s="1"/>
      <c r="Q52" s="11" t="s">
        <v>127</v>
      </c>
      <c r="R52" s="1"/>
      <c r="S52" s="284">
        <f>SUM(E52-L52)</f>
        <v>1.458</v>
      </c>
      <c r="T52" s="284"/>
      <c r="U52" s="284"/>
      <c r="V52" s="284"/>
      <c r="W52" s="1"/>
      <c r="X52" s="1"/>
      <c r="Y52" s="1"/>
      <c r="Z52" s="1"/>
      <c r="AA52" s="1"/>
      <c r="AB52" s="1"/>
      <c r="AC52" s="1"/>
      <c r="AD52" s="1"/>
      <c r="AE52" s="1" t="s">
        <v>129</v>
      </c>
      <c r="AF52" s="1"/>
      <c r="AG52" s="1"/>
      <c r="AH52" s="1"/>
      <c r="AI52" s="7" t="s">
        <v>127</v>
      </c>
      <c r="AJ52" s="1"/>
      <c r="AK52" s="283">
        <f>SUM(S51/S53)</f>
        <v>21.62579281183932</v>
      </c>
      <c r="AL52" s="283"/>
      <c r="AM52" s="283"/>
      <c r="AN52" s="283"/>
      <c r="AO52" s="1"/>
      <c r="AP52" s="1"/>
      <c r="AQ52" s="1"/>
      <c r="AR52" s="1"/>
      <c r="AS52" s="1"/>
      <c r="AT52" s="1"/>
      <c r="AU52" s="22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8"/>
      <c r="CA52" s="49"/>
    </row>
    <row r="53" spans="1:79" ht="12" customHeight="1">
      <c r="A53" s="52"/>
      <c r="B53" s="1"/>
      <c r="C53" s="1" t="s">
        <v>43</v>
      </c>
      <c r="D53" s="1"/>
      <c r="E53" s="282">
        <v>0.973</v>
      </c>
      <c r="F53" s="282"/>
      <c r="G53" s="282"/>
      <c r="H53" s="282"/>
      <c r="I53" s="1"/>
      <c r="J53" s="11" t="s">
        <v>126</v>
      </c>
      <c r="K53" s="1"/>
      <c r="L53" s="282">
        <v>0.027</v>
      </c>
      <c r="M53" s="282"/>
      <c r="N53" s="282"/>
      <c r="O53" s="282"/>
      <c r="P53" s="1"/>
      <c r="Q53" s="11" t="s">
        <v>127</v>
      </c>
      <c r="R53" s="1"/>
      <c r="S53" s="284">
        <f>SUM(E53-L53)</f>
        <v>0.946</v>
      </c>
      <c r="T53" s="284"/>
      <c r="U53" s="284"/>
      <c r="V53" s="284"/>
      <c r="W53" s="1"/>
      <c r="X53" s="1"/>
      <c r="Y53" s="1"/>
      <c r="Z53" s="1"/>
      <c r="AA53" s="1"/>
      <c r="AB53" s="1"/>
      <c r="AC53" s="1"/>
      <c r="AD53" s="1"/>
      <c r="AE53" s="1" t="s">
        <v>130</v>
      </c>
      <c r="AF53" s="1"/>
      <c r="AG53" s="1"/>
      <c r="AH53" s="1"/>
      <c r="AI53" s="7" t="s">
        <v>127</v>
      </c>
      <c r="AJ53" s="1"/>
      <c r="AK53" s="283">
        <f>SUM(S51/S54)</f>
        <v>37.33211678832116</v>
      </c>
      <c r="AL53" s="283"/>
      <c r="AM53" s="283"/>
      <c r="AN53" s="283"/>
      <c r="AO53" s="1"/>
      <c r="AP53" s="1"/>
      <c r="AQ53" s="1"/>
      <c r="AR53" s="1"/>
      <c r="AS53" s="1"/>
      <c r="AT53" s="1"/>
      <c r="AU53" s="22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8"/>
      <c r="CA53" s="49"/>
    </row>
    <row r="54" spans="1:79" ht="12" customHeight="1">
      <c r="A54" s="52"/>
      <c r="B54" s="1"/>
      <c r="C54" s="1" t="s">
        <v>44</v>
      </c>
      <c r="D54" s="1"/>
      <c r="E54" s="282">
        <v>0.56</v>
      </c>
      <c r="F54" s="282"/>
      <c r="G54" s="282"/>
      <c r="H54" s="282"/>
      <c r="I54" s="1"/>
      <c r="J54" s="11" t="s">
        <v>126</v>
      </c>
      <c r="K54" s="1"/>
      <c r="L54" s="282">
        <v>0.012</v>
      </c>
      <c r="M54" s="282"/>
      <c r="N54" s="282"/>
      <c r="O54" s="282"/>
      <c r="P54" s="1"/>
      <c r="Q54" s="11" t="s">
        <v>127</v>
      </c>
      <c r="R54" s="1" t="s">
        <v>12</v>
      </c>
      <c r="S54" s="282">
        <f>SUM(E54-L54)</f>
        <v>0.548</v>
      </c>
      <c r="T54" s="282"/>
      <c r="U54" s="282"/>
      <c r="V54" s="282"/>
      <c r="W54" s="1"/>
      <c r="X54" s="1"/>
      <c r="Y54" s="1"/>
      <c r="Z54" s="1"/>
      <c r="AA54" s="1"/>
      <c r="AB54" s="1"/>
      <c r="AC54" s="1"/>
      <c r="AD54" s="1"/>
      <c r="AE54" s="1" t="s">
        <v>131</v>
      </c>
      <c r="AF54" s="1"/>
      <c r="AG54" s="1"/>
      <c r="AH54" s="1"/>
      <c r="AI54" s="7" t="s">
        <v>127</v>
      </c>
      <c r="AJ54" s="1"/>
      <c r="AK54" s="283">
        <f>SUM(S51/S55)</f>
        <v>72.80427046263344</v>
      </c>
      <c r="AL54" s="283"/>
      <c r="AM54" s="283"/>
      <c r="AN54" s="283"/>
      <c r="AO54" s="1"/>
      <c r="AP54" s="1"/>
      <c r="AQ54" s="1"/>
      <c r="AR54" s="1"/>
      <c r="AS54" s="1"/>
      <c r="AT54" s="1"/>
      <c r="AU54" s="22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8"/>
      <c r="CA54" s="49"/>
    </row>
    <row r="55" spans="1:79" ht="12" customHeight="1">
      <c r="A55" s="52"/>
      <c r="B55" s="1"/>
      <c r="C55" s="1" t="s">
        <v>45</v>
      </c>
      <c r="D55" s="1"/>
      <c r="E55" s="282">
        <v>0.281</v>
      </c>
      <c r="F55" s="282"/>
      <c r="G55" s="282"/>
      <c r="H55" s="282"/>
      <c r="I55" s="1"/>
      <c r="J55" s="11" t="s">
        <v>126</v>
      </c>
      <c r="K55" s="1"/>
      <c r="L55" s="282">
        <v>0</v>
      </c>
      <c r="M55" s="282"/>
      <c r="N55" s="282"/>
      <c r="O55" s="282"/>
      <c r="P55" s="1"/>
      <c r="Q55" s="11" t="s">
        <v>127</v>
      </c>
      <c r="R55" s="1" t="s">
        <v>12</v>
      </c>
      <c r="S55" s="282">
        <f>SUM(E55-L55)</f>
        <v>0.281</v>
      </c>
      <c r="T55" s="282"/>
      <c r="U55" s="282"/>
      <c r="V55" s="282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22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8"/>
      <c r="CA55" s="49"/>
    </row>
    <row r="56" spans="1:79" ht="1.5" customHeight="1">
      <c r="A56" s="52"/>
      <c r="B56" s="12"/>
      <c r="C56" s="12"/>
      <c r="D56" s="12"/>
      <c r="E56" s="13"/>
      <c r="F56" s="13"/>
      <c r="G56" s="13"/>
      <c r="H56" s="13"/>
      <c r="I56" s="12"/>
      <c r="J56" s="14"/>
      <c r="K56" s="12"/>
      <c r="L56" s="13"/>
      <c r="M56" s="13"/>
      <c r="N56" s="13"/>
      <c r="O56" s="13"/>
      <c r="P56" s="12"/>
      <c r="Q56" s="14"/>
      <c r="R56" s="12"/>
      <c r="S56" s="13"/>
      <c r="T56" s="13"/>
      <c r="U56" s="13"/>
      <c r="V56" s="13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23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8"/>
      <c r="CA56" s="49"/>
    </row>
    <row r="57" spans="1:79" ht="9.75" customHeight="1">
      <c r="A57" s="52"/>
      <c r="B57" s="1"/>
      <c r="C57" s="1" t="s">
        <v>132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22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8"/>
      <c r="CA57" s="49"/>
    </row>
    <row r="58" spans="1:79" ht="9.75" customHeight="1" thickBot="1">
      <c r="A58" s="52"/>
      <c r="B58" s="18"/>
      <c r="C58" s="19" t="s">
        <v>133</v>
      </c>
      <c r="D58" s="19"/>
      <c r="E58" s="19"/>
      <c r="F58" s="19"/>
      <c r="G58" s="19"/>
      <c r="H58" s="19"/>
      <c r="I58" s="18"/>
      <c r="J58" s="112" t="s">
        <v>119</v>
      </c>
      <c r="K58" s="18" t="s">
        <v>27</v>
      </c>
      <c r="L58" s="18"/>
      <c r="M58" s="18"/>
      <c r="N58" s="18"/>
      <c r="O58" s="20"/>
      <c r="P58" s="112"/>
      <c r="Q58" s="18" t="s">
        <v>69</v>
      </c>
      <c r="R58" s="18"/>
      <c r="S58" s="18"/>
      <c r="T58" s="20"/>
      <c r="U58" s="112"/>
      <c r="V58" s="18" t="s">
        <v>134</v>
      </c>
      <c r="W58" s="18"/>
      <c r="X58" s="18"/>
      <c r="Y58" s="18"/>
      <c r="Z58" s="20"/>
      <c r="AA58" s="20"/>
      <c r="AB58" s="112" t="s">
        <v>12</v>
      </c>
      <c r="AC58" s="18" t="s">
        <v>135</v>
      </c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24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8"/>
      <c r="CA58" s="49"/>
    </row>
    <row r="59" spans="1:79" ht="12" customHeight="1">
      <c r="A59" s="52"/>
      <c r="B59" s="21">
        <v>4</v>
      </c>
      <c r="C59" s="9"/>
      <c r="D59" s="1"/>
      <c r="E59" s="1" t="s">
        <v>12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47"/>
      <c r="T59" s="1" t="s">
        <v>39</v>
      </c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22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8"/>
      <c r="CA59" s="49"/>
    </row>
    <row r="60" spans="1:79" ht="12" customHeight="1">
      <c r="A60" s="52"/>
      <c r="B60" s="1"/>
      <c r="C60" s="1"/>
      <c r="D60" s="1"/>
      <c r="E60" s="1" t="s">
        <v>74</v>
      </c>
      <c r="F60" s="1"/>
      <c r="G60" s="1"/>
      <c r="H60" s="1"/>
      <c r="I60" s="280">
        <v>18200</v>
      </c>
      <c r="J60" s="280"/>
      <c r="K60" s="280"/>
      <c r="L60" s="280"/>
      <c r="M60" s="280"/>
      <c r="N60" s="1" t="s">
        <v>3</v>
      </c>
      <c r="O60" s="1"/>
      <c r="P60" s="1" t="s">
        <v>27</v>
      </c>
      <c r="Q60" s="1"/>
      <c r="R60" s="1"/>
      <c r="S60" s="47" t="s">
        <v>20</v>
      </c>
      <c r="T60" s="1" t="s">
        <v>30</v>
      </c>
      <c r="U60" s="1"/>
      <c r="V60" s="1"/>
      <c r="W60" s="280">
        <v>65</v>
      </c>
      <c r="X60" s="280"/>
      <c r="Y60" s="280"/>
      <c r="Z60" s="280"/>
      <c r="AA60" s="280"/>
      <c r="AB60" s="1"/>
      <c r="AC60" s="1" t="s">
        <v>120</v>
      </c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280" t="s">
        <v>18</v>
      </c>
      <c r="AP60" s="280"/>
      <c r="AQ60" s="280"/>
      <c r="AR60" s="280"/>
      <c r="AS60" s="280"/>
      <c r="AT60" s="280"/>
      <c r="AU60" s="22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49"/>
    </row>
    <row r="61" spans="1:79" ht="1.5" customHeight="1">
      <c r="A61" s="5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23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49"/>
    </row>
    <row r="62" spans="1:79" ht="9.75" customHeight="1">
      <c r="A62" s="52"/>
      <c r="B62" s="1"/>
      <c r="C62" s="15" t="s">
        <v>121</v>
      </c>
      <c r="D62" s="15"/>
      <c r="E62" s="15"/>
      <c r="F62" s="15"/>
      <c r="G62" s="15"/>
      <c r="H62" s="15"/>
      <c r="I62" s="16"/>
      <c r="J62" s="16"/>
      <c r="K62" s="16"/>
      <c r="L62" s="15" t="s">
        <v>122</v>
      </c>
      <c r="M62" s="15"/>
      <c r="N62" s="15"/>
      <c r="O62" s="15"/>
      <c r="P62" s="16"/>
      <c r="Q62" s="16"/>
      <c r="R62" s="16"/>
      <c r="S62" s="15" t="s">
        <v>123</v>
      </c>
      <c r="T62" s="15"/>
      <c r="U62" s="15"/>
      <c r="V62" s="15"/>
      <c r="W62" s="16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22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49"/>
    </row>
    <row r="63" spans="1:79" ht="9.75" customHeight="1">
      <c r="A63" s="52"/>
      <c r="B63" s="1"/>
      <c r="C63" s="16"/>
      <c r="D63" s="16"/>
      <c r="E63" s="15" t="s">
        <v>124</v>
      </c>
      <c r="F63" s="15"/>
      <c r="G63" s="15"/>
      <c r="H63" s="15"/>
      <c r="I63" s="16"/>
      <c r="J63" s="16"/>
      <c r="K63" s="16"/>
      <c r="L63" s="15" t="s">
        <v>124</v>
      </c>
      <c r="M63" s="15"/>
      <c r="N63" s="15"/>
      <c r="O63" s="15"/>
      <c r="P63" s="16"/>
      <c r="Q63" s="16"/>
      <c r="R63" s="16"/>
      <c r="S63" s="15" t="s">
        <v>124</v>
      </c>
      <c r="T63" s="15"/>
      <c r="U63" s="15"/>
      <c r="V63" s="15"/>
      <c r="W63" s="16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2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49"/>
    </row>
    <row r="64" spans="1:79" ht="9.75" customHeight="1">
      <c r="A64" s="52"/>
      <c r="B64" s="1"/>
      <c r="C64" s="15" t="s">
        <v>125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6"/>
      <c r="X64" s="1"/>
      <c r="Y64" s="1"/>
      <c r="Z64" s="1"/>
      <c r="AA64" s="1"/>
      <c r="AB64" s="1"/>
      <c r="AC64" s="1"/>
      <c r="AD64" s="1"/>
      <c r="AE64" s="15" t="s">
        <v>118</v>
      </c>
      <c r="AF64" s="15"/>
      <c r="AG64" s="15"/>
      <c r="AH64" s="15"/>
      <c r="AI64" s="15"/>
      <c r="AJ64" s="15"/>
      <c r="AK64" s="15"/>
      <c r="AL64" s="15"/>
      <c r="AM64" s="15"/>
      <c r="AN64" s="15"/>
      <c r="AO64" s="16"/>
      <c r="AP64" s="1"/>
      <c r="AQ64" s="1"/>
      <c r="AR64" s="1"/>
      <c r="AS64" s="1"/>
      <c r="AT64" s="1"/>
      <c r="AU64" s="2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49"/>
    </row>
    <row r="65" spans="1:79" ht="12" customHeight="1">
      <c r="A65" s="52"/>
      <c r="B65" s="1"/>
      <c r="C65" s="1" t="s">
        <v>41</v>
      </c>
      <c r="D65" s="1"/>
      <c r="E65" s="278">
        <v>15.474</v>
      </c>
      <c r="F65" s="278"/>
      <c r="G65" s="278"/>
      <c r="H65" s="278"/>
      <c r="I65" s="1"/>
      <c r="J65" s="11"/>
      <c r="K65" s="1"/>
      <c r="L65" s="278">
        <v>3.382</v>
      </c>
      <c r="M65" s="278"/>
      <c r="N65" s="278"/>
      <c r="O65" s="278"/>
      <c r="P65" s="1"/>
      <c r="Q65" s="11"/>
      <c r="R65" s="1"/>
      <c r="S65" s="281">
        <f>SUM(E65-L65)</f>
        <v>12.092</v>
      </c>
      <c r="T65" s="281"/>
      <c r="U65" s="281"/>
      <c r="V65" s="28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7"/>
      <c r="AJ65" s="1"/>
      <c r="AK65" s="277">
        <f>SUM(S65/S66)</f>
        <v>11.083409715857012</v>
      </c>
      <c r="AL65" s="277"/>
      <c r="AM65" s="277"/>
      <c r="AN65" s="277"/>
      <c r="AO65" s="1"/>
      <c r="AP65" s="1"/>
      <c r="AQ65" s="1"/>
      <c r="AR65" s="1"/>
      <c r="AS65" s="1"/>
      <c r="AT65" s="1"/>
      <c r="AU65" s="22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49"/>
    </row>
    <row r="66" spans="1:79" ht="12" customHeight="1">
      <c r="A66" s="52"/>
      <c r="B66" s="1"/>
      <c r="C66" s="1" t="s">
        <v>42</v>
      </c>
      <c r="D66" s="1"/>
      <c r="E66" s="279">
        <v>1.15</v>
      </c>
      <c r="F66" s="279"/>
      <c r="G66" s="279"/>
      <c r="H66" s="279"/>
      <c r="I66" s="1"/>
      <c r="J66" s="11"/>
      <c r="K66" s="1"/>
      <c r="L66" s="279">
        <v>0.059</v>
      </c>
      <c r="M66" s="279"/>
      <c r="N66" s="279"/>
      <c r="O66" s="279"/>
      <c r="P66" s="1"/>
      <c r="Q66" s="11"/>
      <c r="R66" s="1"/>
      <c r="S66" s="278">
        <f>SUM(E66-L66)</f>
        <v>1.091</v>
      </c>
      <c r="T66" s="278"/>
      <c r="U66" s="278"/>
      <c r="V66" s="278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7"/>
      <c r="AJ66" s="1"/>
      <c r="AK66" s="277">
        <f>SUM(S65/S67)</f>
        <v>15.952506596306069</v>
      </c>
      <c r="AL66" s="277"/>
      <c r="AM66" s="277"/>
      <c r="AN66" s="277"/>
      <c r="AO66" s="1"/>
      <c r="AP66" s="1"/>
      <c r="AQ66" s="1"/>
      <c r="AR66" s="1"/>
      <c r="AS66" s="1"/>
      <c r="AT66" s="1"/>
      <c r="AU66" s="22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49"/>
    </row>
    <row r="67" spans="1:79" ht="12" customHeight="1">
      <c r="A67" s="52"/>
      <c r="B67" s="1"/>
      <c r="C67" s="1" t="s">
        <v>43</v>
      </c>
      <c r="D67" s="1"/>
      <c r="E67" s="279">
        <v>0.785</v>
      </c>
      <c r="F67" s="279"/>
      <c r="G67" s="279"/>
      <c r="H67" s="279"/>
      <c r="I67" s="1"/>
      <c r="J67" s="11"/>
      <c r="K67" s="1"/>
      <c r="L67" s="279">
        <v>0.027</v>
      </c>
      <c r="M67" s="279"/>
      <c r="N67" s="279"/>
      <c r="O67" s="279"/>
      <c r="P67" s="1"/>
      <c r="Q67" s="11"/>
      <c r="R67" s="1"/>
      <c r="S67" s="278">
        <f>SUM(E67-L67)</f>
        <v>0.758</v>
      </c>
      <c r="T67" s="278"/>
      <c r="U67" s="278"/>
      <c r="V67" s="278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7"/>
      <c r="AJ67" s="1"/>
      <c r="AK67" s="277">
        <f>SUM(S65/S68)</f>
        <v>25.297071129707113</v>
      </c>
      <c r="AL67" s="277"/>
      <c r="AM67" s="277"/>
      <c r="AN67" s="277"/>
      <c r="AO67" s="1"/>
      <c r="AP67" s="1"/>
      <c r="AQ67" s="1"/>
      <c r="AR67" s="1"/>
      <c r="AS67" s="1"/>
      <c r="AT67" s="1"/>
      <c r="AU67" s="22"/>
      <c r="BZ67" s="25"/>
      <c r="CA67" s="51"/>
    </row>
    <row r="68" spans="1:79" ht="12" customHeight="1">
      <c r="A68" s="52"/>
      <c r="B68" s="1"/>
      <c r="C68" s="1" t="s">
        <v>44</v>
      </c>
      <c r="D68" s="1"/>
      <c r="E68" s="279">
        <v>0.49</v>
      </c>
      <c r="F68" s="279"/>
      <c r="G68" s="279"/>
      <c r="H68" s="279"/>
      <c r="I68" s="1"/>
      <c r="J68" s="11"/>
      <c r="K68" s="1"/>
      <c r="L68" s="279">
        <v>0.012</v>
      </c>
      <c r="M68" s="279"/>
      <c r="N68" s="279"/>
      <c r="O68" s="279"/>
      <c r="P68" s="1"/>
      <c r="Q68" s="11"/>
      <c r="R68" s="1"/>
      <c r="S68" s="279">
        <f>SUM(E68-L68)</f>
        <v>0.478</v>
      </c>
      <c r="T68" s="279"/>
      <c r="U68" s="279"/>
      <c r="V68" s="279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7"/>
      <c r="AJ68" s="1"/>
      <c r="AK68" s="277">
        <f>SUM(S65/S69)</f>
        <v>46.86821705426357</v>
      </c>
      <c r="AL68" s="277"/>
      <c r="AM68" s="277"/>
      <c r="AN68" s="277"/>
      <c r="AO68" s="1"/>
      <c r="AP68" s="1"/>
      <c r="AQ68" s="1"/>
      <c r="AR68" s="1"/>
      <c r="AS68" s="1"/>
      <c r="AT68" s="1"/>
      <c r="AU68" s="22"/>
      <c r="BZ68" s="25"/>
      <c r="CA68" s="51"/>
    </row>
    <row r="69" spans="1:79" ht="12" customHeight="1">
      <c r="A69" s="52"/>
      <c r="B69" s="1"/>
      <c r="C69" s="1" t="s">
        <v>45</v>
      </c>
      <c r="D69" s="1"/>
      <c r="E69" s="279">
        <v>0.258</v>
      </c>
      <c r="F69" s="279"/>
      <c r="G69" s="279"/>
      <c r="H69" s="279"/>
      <c r="I69" s="1"/>
      <c r="J69" s="11"/>
      <c r="K69" s="1"/>
      <c r="L69" s="279">
        <v>0</v>
      </c>
      <c r="M69" s="279"/>
      <c r="N69" s="279"/>
      <c r="O69" s="279"/>
      <c r="P69" s="1"/>
      <c r="Q69" s="11"/>
      <c r="R69" s="1"/>
      <c r="S69" s="279">
        <f>SUM(E69-L69)</f>
        <v>0.258</v>
      </c>
      <c r="T69" s="279"/>
      <c r="U69" s="279"/>
      <c r="V69" s="279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22"/>
      <c r="BZ69" s="25"/>
      <c r="CA69" s="51"/>
    </row>
    <row r="70" spans="1:79" ht="1.5" customHeight="1">
      <c r="A70" s="52"/>
      <c r="B70" s="12"/>
      <c r="C70" s="12"/>
      <c r="D70" s="12"/>
      <c r="E70" s="13"/>
      <c r="F70" s="13"/>
      <c r="G70" s="13"/>
      <c r="H70" s="13"/>
      <c r="I70" s="12"/>
      <c r="J70" s="14"/>
      <c r="K70" s="12"/>
      <c r="L70" s="13"/>
      <c r="M70" s="13"/>
      <c r="N70" s="13"/>
      <c r="O70" s="13"/>
      <c r="P70" s="12"/>
      <c r="Q70" s="14"/>
      <c r="R70" s="12"/>
      <c r="S70" s="13"/>
      <c r="T70" s="13"/>
      <c r="U70" s="13"/>
      <c r="V70" s="13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23"/>
      <c r="BZ70" s="25"/>
      <c r="CA70" s="51"/>
    </row>
    <row r="71" spans="1:79" ht="9.75" customHeight="1">
      <c r="A71" s="52"/>
      <c r="B71" s="1"/>
      <c r="C71" s="1" t="s">
        <v>132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22"/>
      <c r="BZ71" s="25"/>
      <c r="CA71" s="51"/>
    </row>
    <row r="72" spans="1:79" ht="9.75" customHeight="1" thickBot="1">
      <c r="A72" s="52"/>
      <c r="B72" s="18"/>
      <c r="C72" s="19" t="s">
        <v>133</v>
      </c>
      <c r="D72" s="19"/>
      <c r="E72" s="19"/>
      <c r="F72" s="19"/>
      <c r="G72" s="19"/>
      <c r="H72" s="19"/>
      <c r="I72" s="18"/>
      <c r="J72" s="115" t="s">
        <v>119</v>
      </c>
      <c r="K72" s="18" t="s">
        <v>27</v>
      </c>
      <c r="L72" s="18"/>
      <c r="M72" s="18"/>
      <c r="N72" s="18"/>
      <c r="O72" s="20"/>
      <c r="P72" s="115"/>
      <c r="Q72" s="18" t="s">
        <v>69</v>
      </c>
      <c r="R72" s="18"/>
      <c r="S72" s="18"/>
      <c r="T72" s="20"/>
      <c r="U72" s="115"/>
      <c r="V72" s="18" t="s">
        <v>134</v>
      </c>
      <c r="W72" s="18"/>
      <c r="X72" s="18"/>
      <c r="Y72" s="18"/>
      <c r="Z72" s="20"/>
      <c r="AA72" s="20"/>
      <c r="AB72" s="115"/>
      <c r="AC72" s="18" t="s">
        <v>135</v>
      </c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24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26"/>
      <c r="CA72" s="51"/>
    </row>
    <row r="73" spans="1:79" ht="12" customHeight="1" thickBot="1">
      <c r="A73" s="58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19"/>
      <c r="BZ73" s="119"/>
      <c r="CA73" s="120"/>
    </row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</sheetData>
  <mergeCells count="111">
    <mergeCell ref="L27:O27"/>
    <mergeCell ref="L23:O23"/>
    <mergeCell ref="L24:O24"/>
    <mergeCell ref="L25:O25"/>
    <mergeCell ref="L26:O26"/>
    <mergeCell ref="W3:AU3"/>
    <mergeCell ref="BL3:BP3"/>
    <mergeCell ref="BT3:BX3"/>
    <mergeCell ref="W4:AU4"/>
    <mergeCell ref="BL4:BP4"/>
    <mergeCell ref="BT4:BX4"/>
    <mergeCell ref="W5:AU5"/>
    <mergeCell ref="BW5:BY5"/>
    <mergeCell ref="AB6:AU6"/>
    <mergeCell ref="BW6:BY6"/>
    <mergeCell ref="AB7:AU7"/>
    <mergeCell ref="BM7:BY7"/>
    <mergeCell ref="AA12:AR12"/>
    <mergeCell ref="BD12:BG12"/>
    <mergeCell ref="BQ12:BS12"/>
    <mergeCell ref="BU12:BY12"/>
    <mergeCell ref="BF13:BQ13"/>
    <mergeCell ref="C14:G14"/>
    <mergeCell ref="M14:P14"/>
    <mergeCell ref="I18:M18"/>
    <mergeCell ref="W18:AA18"/>
    <mergeCell ref="AO18:AT18"/>
    <mergeCell ref="L13:O13"/>
    <mergeCell ref="Q13:U13"/>
    <mergeCell ref="AJ13:AM13"/>
    <mergeCell ref="AX13:BA13"/>
    <mergeCell ref="E27:H27"/>
    <mergeCell ref="S23:V23"/>
    <mergeCell ref="S24:V24"/>
    <mergeCell ref="S25:V25"/>
    <mergeCell ref="S26:V26"/>
    <mergeCell ref="S27:V27"/>
    <mergeCell ref="E23:H23"/>
    <mergeCell ref="E24:H24"/>
    <mergeCell ref="E25:H25"/>
    <mergeCell ref="E26:H26"/>
    <mergeCell ref="AK23:AN23"/>
    <mergeCell ref="AK24:AN24"/>
    <mergeCell ref="AK25:AN25"/>
    <mergeCell ref="AK26:AN26"/>
    <mergeCell ref="I32:M32"/>
    <mergeCell ref="W32:AA32"/>
    <mergeCell ref="AP32:AT32"/>
    <mergeCell ref="E37:H37"/>
    <mergeCell ref="L37:O37"/>
    <mergeCell ref="S37:V37"/>
    <mergeCell ref="AK37:AN37"/>
    <mergeCell ref="L39:O39"/>
    <mergeCell ref="L40:O40"/>
    <mergeCell ref="L41:O41"/>
    <mergeCell ref="E38:H38"/>
    <mergeCell ref="E39:H39"/>
    <mergeCell ref="E40:H40"/>
    <mergeCell ref="E41:H41"/>
    <mergeCell ref="AK38:AN38"/>
    <mergeCell ref="AK39:AN39"/>
    <mergeCell ref="AK40:AN40"/>
    <mergeCell ref="I46:M46"/>
    <mergeCell ref="W46:AA46"/>
    <mergeCell ref="S38:V38"/>
    <mergeCell ref="S39:V39"/>
    <mergeCell ref="S40:V40"/>
    <mergeCell ref="S41:V41"/>
    <mergeCell ref="L38:O38"/>
    <mergeCell ref="AP46:AT46"/>
    <mergeCell ref="E52:H52"/>
    <mergeCell ref="E51:H51"/>
    <mergeCell ref="E53:H53"/>
    <mergeCell ref="E54:H54"/>
    <mergeCell ref="E55:H55"/>
    <mergeCell ref="L51:O51"/>
    <mergeCell ref="L52:O52"/>
    <mergeCell ref="L53:O53"/>
    <mergeCell ref="L54:O54"/>
    <mergeCell ref="L55:O55"/>
    <mergeCell ref="S54:V54"/>
    <mergeCell ref="S55:V55"/>
    <mergeCell ref="AK51:AN51"/>
    <mergeCell ref="AK52:AN52"/>
    <mergeCell ref="AK53:AN53"/>
    <mergeCell ref="AK54:AN54"/>
    <mergeCell ref="S52:V52"/>
    <mergeCell ref="S53:V53"/>
    <mergeCell ref="S51:V51"/>
    <mergeCell ref="E65:H65"/>
    <mergeCell ref="I60:M60"/>
    <mergeCell ref="W60:AA60"/>
    <mergeCell ref="AO60:AT60"/>
    <mergeCell ref="L65:O65"/>
    <mergeCell ref="S65:V65"/>
    <mergeCell ref="AK65:AN65"/>
    <mergeCell ref="E66:H66"/>
    <mergeCell ref="E67:H67"/>
    <mergeCell ref="E68:H68"/>
    <mergeCell ref="E69:H69"/>
    <mergeCell ref="S69:V69"/>
    <mergeCell ref="L66:O66"/>
    <mergeCell ref="L67:O67"/>
    <mergeCell ref="L68:O68"/>
    <mergeCell ref="L69:O69"/>
    <mergeCell ref="AK66:AN66"/>
    <mergeCell ref="AK67:AN67"/>
    <mergeCell ref="AK68:AN68"/>
    <mergeCell ref="S66:V66"/>
    <mergeCell ref="S67:V67"/>
    <mergeCell ref="S68:V68"/>
  </mergeCells>
  <printOptions horizontalCentered="1"/>
  <pageMargins left="0.25" right="0" top="0.45" bottom="0" header="0" footer="0"/>
  <pageSetup fitToHeight="1" fitToWidth="1" horizontalDpi="300" verticalDpi="300" orientation="portrait" paperSize="9" scale="86" r:id="rId2"/>
  <rowBreaks count="1" manualBreakCount="1">
    <brk id="73" max="78" man="1"/>
  </rowBreaks>
  <colBreaks count="1" manualBreakCount="1">
    <brk id="79" max="7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</dc:creator>
  <cp:keywords/>
  <dc:description/>
  <cp:lastModifiedBy>Sperry Drilling Services</cp:lastModifiedBy>
  <cp:lastPrinted>2010-04-24T23:36:57Z</cp:lastPrinted>
  <dcterms:created xsi:type="dcterms:W3CDTF">1997-05-14T13:57:03Z</dcterms:created>
  <dcterms:modified xsi:type="dcterms:W3CDTF">2010-04-24T23:37:08Z</dcterms:modified>
  <cp:category/>
  <cp:version/>
  <cp:contentType/>
  <cp:contentStatus/>
</cp:coreProperties>
</file>